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mwm.malopolska.pl\fs\zespolowe\zpo\zpo.wspolny\polityka spojnosci 2020+\Projekt RPO 2021-2027\Uchwała_C_proj FEM do KE_marzec 22\"/>
    </mc:Choice>
  </mc:AlternateContent>
  <bookViews>
    <workbookView xWindow="0" yWindow="0" windowWidth="28800" windowHeight="11835"/>
  </bookViews>
  <sheets>
    <sheet name="założenia horyzontalne" sheetId="42" r:id="rId1"/>
    <sheet name="Piorytet 1" sheetId="43" r:id="rId2"/>
    <sheet name="Priorytet 2" sheetId="35" r:id="rId3"/>
    <sheet name="Priorytet 3" sheetId="44" r:id="rId4"/>
    <sheet name="Priorytet 4" sheetId="34" r:id="rId5"/>
    <sheet name="Priorytet 5" sheetId="40" r:id="rId6"/>
    <sheet name="Priorytet 6" sheetId="41" r:id="rId7"/>
    <sheet name="Priorytet 7" sheetId="33" r:id="rId8"/>
    <sheet name="PrFST-Metodologia" sheetId="47" r:id="rId9"/>
  </sheets>
  <definedNames>
    <definedName name="_xlnm._FilterDatabase" localSheetId="1" hidden="1">'Piorytet 1'!$A$6:$M$6</definedName>
    <definedName name="_xlnm._FilterDatabase" localSheetId="2" hidden="1">'Priorytet 2'!$A$7:$O$7</definedName>
    <definedName name="_xlnm.Print_Area" localSheetId="8">'PrFST-Metodologia'!$A$1:$M$19</definedName>
    <definedName name="_xlnm.Print_Area" localSheetId="2">'Priorytet 2'!$A$1:$M$32</definedName>
    <definedName name="_xlnm.Print_Area" localSheetId="3">'Priorytet 3'!$A$1:$M$14</definedName>
    <definedName name="_xlnm.Print_Area" localSheetId="4">'Priorytet 4'!$A$1:$M$13</definedName>
    <definedName name="_xlnm.Print_Area" localSheetId="5">'Priorytet 5'!$A$1:$M$20</definedName>
    <definedName name="_xlnm.Print_Area" localSheetId="6">'Priorytet 6'!$A$1:$M$50</definedName>
    <definedName name="_xlnm.Print_Area" localSheetId="7">'Priorytet 7'!$A$1:$M$16</definedName>
    <definedName name="_xlnm.Print_Area" localSheetId="0">'założenia horyzontalne'!$A$1:$P$48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 i="47" l="1"/>
  <c r="L18" i="47"/>
  <c r="L19" i="47"/>
</calcChain>
</file>

<file path=xl/sharedStrings.xml><?xml version="1.0" encoding="utf-8"?>
<sst xmlns="http://schemas.openxmlformats.org/spreadsheetml/2006/main" count="1231" uniqueCount="456">
  <si>
    <t>LP</t>
  </si>
  <si>
    <t>Wskaźnik</t>
  </si>
  <si>
    <t>rodzaj</t>
  </si>
  <si>
    <t>kod</t>
  </si>
  <si>
    <t>nazwa</t>
  </si>
  <si>
    <t>rok</t>
  </si>
  <si>
    <t>Cel
szczegółowy</t>
  </si>
  <si>
    <t>Jednostka
 miary</t>
  </si>
  <si>
    <t>Wartość bazowa</t>
  </si>
  <si>
    <t xml:space="preserve">wartość </t>
  </si>
  <si>
    <t>Cel pośredni 
2024</t>
  </si>
  <si>
    <t>Cel końcowy 
2029</t>
  </si>
  <si>
    <t>Metodologia szacowania wartości wskaźników EFRR</t>
  </si>
  <si>
    <t>Szacunkowy koszt jednostkowy [PLN]
[wkład UE]</t>
  </si>
  <si>
    <t xml:space="preserve">Metodologia wyliczenia celu pośredniego i końcowego wskaźnika </t>
  </si>
  <si>
    <t>Alokacja  
na cel szczegółowy [EUR]
[wkład UE]
indykatwnie</t>
  </si>
  <si>
    <t>produkt</t>
  </si>
  <si>
    <t>nie dotyczy</t>
  </si>
  <si>
    <t>km</t>
  </si>
  <si>
    <t>rezultat</t>
  </si>
  <si>
    <t>Pojemność ekologicznego taboru do zbiorowego transportu publicznego</t>
  </si>
  <si>
    <t>RCO57</t>
  </si>
  <si>
    <t>pasażerowie</t>
  </si>
  <si>
    <t>szt.</t>
  </si>
  <si>
    <t xml:space="preserve">Długość nowych lub rozbudowanych dróg – poza TEN-T </t>
  </si>
  <si>
    <t>RCO44</t>
  </si>
  <si>
    <t xml:space="preserve">Długość dróg przebudowanych lub zmodernizowanych – poza TEN-T </t>
  </si>
  <si>
    <t>RCO46</t>
  </si>
  <si>
    <t>Liczba zakupionych jednostek kolejowego taboru pasażerskiego</t>
  </si>
  <si>
    <t>PLRO113</t>
  </si>
  <si>
    <t>Roczna liczba użytkowników nowo wybudowanych, przebudowanych, rozbudowanych lub zmodernizowanych dróg</t>
  </si>
  <si>
    <t>pasażerokilometry/rok</t>
  </si>
  <si>
    <t>RCR55</t>
  </si>
  <si>
    <t>Priorytet 6</t>
  </si>
  <si>
    <t>RCO 77</t>
  </si>
  <si>
    <t>Liczba obiektów kulturalnych i turystycznych objętych wsparciem</t>
  </si>
  <si>
    <t>obiekty kulturalne i turystyczne</t>
  </si>
  <si>
    <t>nd</t>
  </si>
  <si>
    <t xml:space="preserve">PLRO 135 </t>
  </si>
  <si>
    <t>Długość wspartych szlaków turystycznych</t>
  </si>
  <si>
    <t>RCR 77</t>
  </si>
  <si>
    <t>Liczba osób odwiedzających obiekty kulturalne i turystyczne objęte wsparciem</t>
  </si>
  <si>
    <t>odwiedzający/ rok</t>
  </si>
  <si>
    <t>Alokacja w EUR, dla celów obliczeniowych została przeliczona na PLN, wg kursu 4,26.</t>
  </si>
  <si>
    <t>użytkownicy/rok</t>
  </si>
  <si>
    <t>1.</t>
  </si>
  <si>
    <t>PLRO146</t>
  </si>
  <si>
    <t xml:space="preserve">Powierzchnia obszarów objętych rewitalizacją </t>
  </si>
  <si>
    <t>os.</t>
  </si>
  <si>
    <t>2.</t>
  </si>
  <si>
    <t>RCO076</t>
  </si>
  <si>
    <t xml:space="preserve">os. </t>
  </si>
  <si>
    <t>4.</t>
  </si>
  <si>
    <t>3.</t>
  </si>
  <si>
    <t>5.</t>
  </si>
  <si>
    <t>6.</t>
  </si>
  <si>
    <t>7.</t>
  </si>
  <si>
    <t>8.</t>
  </si>
  <si>
    <t>Zintegrowane projekty rozwoju terytorialnego</t>
  </si>
  <si>
    <t xml:space="preserve">produkt </t>
  </si>
  <si>
    <t>EECO02</t>
  </si>
  <si>
    <t>Liczba osób bezrobotnych, w tym długotrwale bezrobotnych, objętych wsparciem w programie</t>
  </si>
  <si>
    <t>1. 22 400
2. 52 709</t>
  </si>
  <si>
    <r>
      <t>W metodologii uwzględniono 2 dominujące obszary interwencji, które przyczynią się do realizacji wskaźnika: aktywne włączenie i ekonomię społeczną.</t>
    </r>
    <r>
      <rPr>
        <b/>
        <sz val="8"/>
        <rFont val="Calibri"/>
        <family val="2"/>
        <charset val="238"/>
        <scheme val="minor"/>
      </rPr>
      <t xml:space="preserve">
Alokacja przeznaczona na realizację  wskaźnika:</t>
    </r>
    <r>
      <rPr>
        <sz val="8"/>
        <rFont val="Calibri"/>
        <family val="2"/>
        <charset val="238"/>
        <scheme val="minor"/>
      </rPr>
      <t xml:space="preserve">  23 809 691 i 23 031 807 EUR
</t>
    </r>
    <r>
      <rPr>
        <b/>
        <sz val="8"/>
        <rFont val="Calibri"/>
        <family val="2"/>
        <charset val="238"/>
        <scheme val="minor"/>
      </rPr>
      <t>Wartość bazowa:</t>
    </r>
    <r>
      <rPr>
        <sz val="8"/>
        <rFont val="Calibri"/>
        <family val="2"/>
        <charset val="238"/>
        <scheme val="minor"/>
      </rPr>
      <t xml:space="preserve"> nd - wskaźnik produktu
</t>
    </r>
    <r>
      <rPr>
        <b/>
        <sz val="8"/>
        <rFont val="Calibri"/>
        <family val="2"/>
        <charset val="238"/>
        <scheme val="minor"/>
      </rPr>
      <t xml:space="preserve">Cel pośredni na 2024 r: 
</t>
    </r>
    <r>
      <rPr>
        <sz val="8"/>
        <rFont val="Calibri"/>
        <family val="2"/>
        <charset val="238"/>
        <scheme val="minor"/>
      </rPr>
      <t xml:space="preserve">1. Aktywne włączenie: </t>
    </r>
    <r>
      <rPr>
        <b/>
        <sz val="8"/>
        <rFont val="Calibri"/>
        <family val="2"/>
        <charset val="238"/>
        <scheme val="minor"/>
      </rPr>
      <t xml:space="preserve">
</t>
    </r>
    <r>
      <rPr>
        <sz val="8"/>
        <rFont val="Calibri"/>
        <family val="2"/>
        <charset val="238"/>
        <scheme val="minor"/>
      </rPr>
      <t xml:space="preserve">Na podstawie doświadczeń z realizacji interwencji w ramach Poddziałania 9.1.2 RPO  oczekuje się zrealizowania 15% wartości docelowej. Wartość wskaźnika dla obszaru aktywne włączenie: 312.  </t>
    </r>
    <r>
      <rPr>
        <b/>
        <sz val="8"/>
        <rFont val="Calibri"/>
        <family val="2"/>
        <charset val="238"/>
        <scheme val="minor"/>
      </rPr>
      <t xml:space="preserve">
</t>
    </r>
    <r>
      <rPr>
        <sz val="8"/>
        <rFont val="Calibri"/>
        <family val="2"/>
        <charset val="238"/>
        <scheme val="minor"/>
      </rPr>
      <t>2. Ekonomia społeczna:</t>
    </r>
    <r>
      <rPr>
        <b/>
        <sz val="8"/>
        <rFont val="Calibri"/>
        <family val="2"/>
        <charset val="238"/>
        <scheme val="minor"/>
      </rPr>
      <t xml:space="preserve">
</t>
    </r>
    <r>
      <rPr>
        <sz val="8"/>
        <rFont val="Calibri"/>
        <family val="2"/>
        <charset val="238"/>
        <scheme val="minor"/>
      </rPr>
      <t xml:space="preserve">Na podstawie doświadczeń z realizacji interwencji w ramach PI 9v oczekuje się zrealizowania 5% wartości docelowej. Wartość wskaźnika dla obszaru ekonomia społeczna: 15.       </t>
    </r>
    <r>
      <rPr>
        <b/>
        <sz val="8"/>
        <rFont val="Calibri"/>
        <family val="2"/>
        <charset val="238"/>
        <scheme val="minor"/>
      </rPr>
      <t xml:space="preserve">
Cel końcowy na 2029 r:
</t>
    </r>
    <r>
      <rPr>
        <sz val="8"/>
        <rFont val="Calibri"/>
        <family val="2"/>
        <charset val="238"/>
        <scheme val="minor"/>
      </rPr>
      <t>1. Aktywne włączenie: 
Średni koszt wsparcia 1 uczestnika przyjęto na podstawie kryterium  efektywności kosztowej w projekcie określonego dla konkursu dot. aktywnej integracji - Poddziałanie  9.1.2 RPO WM (2019 r.).Ww. średni koszt powiększono o 40% wskaźnik inflacji.
Na bazie doświadczeń z realizacji Poddziałania 9.1.2 RPO WM przyjęto, że wsparciem zostanie objęte 46% osób bezrobotnych, tak więc liczbę osób bezrobotnych wyliczono na podstawie 46% planowanej alokacji (23 809 691 EUR). Wartość wskaźnika dla obszaru aktywne włączenie: 2 083.        
2. Ekonomia społeczna:</t>
    </r>
    <r>
      <rPr>
        <b/>
        <sz val="8"/>
        <rFont val="Calibri"/>
        <family val="2"/>
        <charset val="238"/>
        <scheme val="minor"/>
      </rPr>
      <t xml:space="preserve">
</t>
    </r>
    <r>
      <rPr>
        <sz val="8"/>
        <rFont val="Calibri"/>
        <family val="2"/>
        <charset val="238"/>
        <scheme val="minor"/>
      </rPr>
      <t xml:space="preserve">Średni koszt wsparcia 1 uczestnika przyjęto na podstawie danych historycznych z Działania 9.3 RPO WM - analizy  kosztów przypadających na 1 uczestnika w budżecie projektu z 13 realizowanych w ww. działaniu projektów.Ww. średni koszt powiększono o 40% wskaźnik inflacji.  
Doświadczenia z realizacji Działania 9.3 RPO WM wskazują, że osoby bezrobotne stanowią  16% wszystkich uczestników projektów, tak więc analogicznie założono, że w ramach celu (h), obszaru dot. wsparcia ekonomii społecznej, 16% alokacji (23 031 807 EUR) będzie obejmowało wydatki na rzecz ww. grupy osób.  Wartość wskaźnika dla obszaru ekonomia społeczna: 298.        </t>
    </r>
  </si>
  <si>
    <t>EECO04</t>
  </si>
  <si>
    <t>Liczba osób biernych zawodowo objętych wsparciem w programie</t>
  </si>
  <si>
    <r>
      <t>W metodologii uwzględniono 2 dominujące obszary interwencji, które przyczynią się do realizacji wskaźnika: aktywne włączenie i ekonomię społeczną.</t>
    </r>
    <r>
      <rPr>
        <b/>
        <sz val="8"/>
        <rFont val="Calibri"/>
        <family val="2"/>
        <charset val="238"/>
        <scheme val="minor"/>
      </rPr>
      <t xml:space="preserve">
Alokacja przeznaczona na realizację  wskaźnika:</t>
    </r>
    <r>
      <rPr>
        <sz val="8"/>
        <rFont val="Calibri"/>
        <family val="2"/>
        <charset val="238"/>
        <scheme val="minor"/>
      </rPr>
      <t xml:space="preserve">  23 809 691 i 23 031 807 EUR
</t>
    </r>
    <r>
      <rPr>
        <b/>
        <sz val="8"/>
        <rFont val="Calibri"/>
        <family val="2"/>
        <charset val="238"/>
        <scheme val="minor"/>
      </rPr>
      <t>Wartość bazowa:</t>
    </r>
    <r>
      <rPr>
        <sz val="8"/>
        <rFont val="Calibri"/>
        <family val="2"/>
        <charset val="238"/>
        <scheme val="minor"/>
      </rPr>
      <t xml:space="preserve"> nd - wskaźnik produktu
</t>
    </r>
    <r>
      <rPr>
        <b/>
        <sz val="8"/>
        <rFont val="Calibri"/>
        <family val="2"/>
        <charset val="238"/>
        <scheme val="minor"/>
      </rPr>
      <t xml:space="preserve">Cel pośredni na 2024 r: 
</t>
    </r>
    <r>
      <rPr>
        <sz val="8"/>
        <rFont val="Calibri"/>
        <family val="2"/>
        <charset val="238"/>
        <scheme val="minor"/>
      </rPr>
      <t xml:space="preserve">1. Aktywne włączenie: 
Na podstawie doświadczeń z realizacji interwencji w ramach Poddziałania 9.1.2 RPO  oczekuje się zrealizowania 15% wartości docelowej. Wartość wskaźnika dla obszaru aktywne włączenie: 360.  
2. Ekonomia społeczna:
Na podstawie doświadczeń z realizacji interwencji w ramach PI 9v oczekuje się zrealizowania 5% wartości docelowej. Wartość wskaźnika dla obszaru ekonomia społeczna: 15.       </t>
    </r>
    <r>
      <rPr>
        <b/>
        <sz val="8"/>
        <rFont val="Calibri"/>
        <family val="2"/>
        <charset val="238"/>
        <scheme val="minor"/>
      </rPr>
      <t xml:space="preserve">
Cel końcowy na 2029 r:
</t>
    </r>
    <r>
      <rPr>
        <sz val="8"/>
        <rFont val="Calibri"/>
        <family val="2"/>
        <charset val="238"/>
        <scheme val="minor"/>
      </rPr>
      <t xml:space="preserve">1. Aktywne włączenie: 
Średni koszt wsparcia 1 uczestnika przyjęto na podstawie kryterium  efektywności kosztowej w projekcie określonego dla konkursu dot. aktywnej integracji - Poddziałanie  9.1.2 RPO WM (2019 r.).Ww. średni koszt powiększono o 40% wskaźnik inflacji.  
Na bazie doświadczeń z realizacji Poddziałania 9.1.2 RPO WM przyjęto, że wsparciem zostanie objęte 53% osób biernych, tak więc liczbę osób biernych wyliczono na podstawie 53% planowanej alokacji (23 809 691 EUR). Wartość wskaźnika dla obszaru aktywne włączenie: 2 400.      
2. Ekonomia społeczna:
Średni koszt wsparcia 1 uczestnika przyjęto na podstawie danych historycznych z Działania 9.3 RPO WM - analizy  kosztów przypadających na 1 uczestnika w budżecie projektu z 13 realizowanych w ww. działaniu projektów. Ww. średni koszt powiększono o 40% wskaźnik inflacji.  
Doświadczenia z realizacji Działania 9.3 RPO WM wskazują, że osoby bierne stanowią  16% wszystkich uczestników projektów, tak więc analogicznie założono, że w ramach celu h, obszaru dot. wsparcia ekonomii społecznej 16% alokacji (23 031 807 EUR) będzie obejmowało wydatki na rzecz ww. grupy osób. Wartość wskaźnika dla obszaru ekonomia społeczna: 298.       </t>
    </r>
  </si>
  <si>
    <t>EECO12</t>
  </si>
  <si>
    <t>Liczba osób z niepełnosprawnościami objętych wsparciem w programie</t>
  </si>
  <si>
    <r>
      <t>W metodologii uwzględniono 2 dominujące obszary interwencji, które przyczynią się do realizacji wskaźnika: aktywne włączenie i ekonomię społeczną.</t>
    </r>
    <r>
      <rPr>
        <b/>
        <sz val="8"/>
        <rFont val="Calibri"/>
        <family val="2"/>
        <charset val="238"/>
        <scheme val="minor"/>
      </rPr>
      <t xml:space="preserve">
Alokacja przeznaczona na realizację  wskaźnika:</t>
    </r>
    <r>
      <rPr>
        <sz val="8"/>
        <rFont val="Calibri"/>
        <family val="2"/>
        <charset val="238"/>
        <scheme val="minor"/>
      </rPr>
      <t xml:space="preserve">  23 809 691 i 23 031 807 EUR
</t>
    </r>
    <r>
      <rPr>
        <b/>
        <sz val="8"/>
        <rFont val="Calibri"/>
        <family val="2"/>
        <charset val="238"/>
        <scheme val="minor"/>
      </rPr>
      <t>Wartość bazowa:</t>
    </r>
    <r>
      <rPr>
        <sz val="8"/>
        <rFont val="Calibri"/>
        <family val="2"/>
        <charset val="238"/>
        <scheme val="minor"/>
      </rPr>
      <t xml:space="preserve"> nd - wskaźnik produktu
</t>
    </r>
    <r>
      <rPr>
        <b/>
        <sz val="8"/>
        <rFont val="Calibri"/>
        <family val="2"/>
        <charset val="238"/>
        <scheme val="minor"/>
      </rPr>
      <t xml:space="preserve">Cel pośredni na 2024 r: 
</t>
    </r>
    <r>
      <rPr>
        <sz val="8"/>
        <rFont val="Calibri"/>
        <family val="2"/>
        <charset val="238"/>
        <scheme val="minor"/>
      </rPr>
      <t xml:space="preserve">1. Aktywne włączenie: 
 Biorąc pod uwagę fakt, że na moment szacowania wartości wskaźników nie zakłada się tak silnego premiowania jak w perspektywie 2014-2020 projektów z zakresu PI 9i skierowanych do osób z niepełnosprawnościami oczekuje się zrealizowania 20% wartości docelowej. Wartość wskaźnika dla obszaru aktywne włączenie: 296.  
2. Ekonomia społeczna:
Na podstawie doświadczeń z realizacji interwencji w ramach PI 9v oczekuje się zrealizowania 5% wartości docelowej. Wartość wskaźnika dla obszaru ekonomia społeczna: 3.  </t>
    </r>
    <r>
      <rPr>
        <b/>
        <sz val="8"/>
        <rFont val="Calibri"/>
        <family val="2"/>
        <charset val="238"/>
        <scheme val="minor"/>
      </rPr>
      <t xml:space="preserve"> 
Cel końcowy na 2029 r:
</t>
    </r>
    <r>
      <rPr>
        <sz val="8"/>
        <rFont val="Calibri"/>
        <family val="2"/>
        <charset val="238"/>
        <scheme val="minor"/>
      </rPr>
      <t xml:space="preserve">1. Aktywne włączenie: 
Wartość wskaźnika dot. osób z niepełnosprawnościami wyliczono jako procent głównych grup planowanych do objęcia wsparciem tj. bezrobotnych i biernych (2 083 i 2 400).  Z </t>
    </r>
    <r>
      <rPr>
        <i/>
        <sz val="8"/>
        <rFont val="Calibri"/>
        <family val="2"/>
        <charset val="238"/>
        <scheme val="minor"/>
      </rPr>
      <t>Oceny zasobów pomocy społecznej Województwa Małopolskiego za rok 2020</t>
    </r>
    <r>
      <rPr>
        <sz val="8"/>
        <rFont val="Calibri"/>
        <family val="2"/>
        <charset val="238"/>
        <scheme val="minor"/>
      </rPr>
      <t xml:space="preserve"> wynika, że ok. 33% klientów korzystających z pomocy społecznej stanowiły osoby, dla których główną przyczyną objęcia wsparciem była niepełnosprawność.  Wartość wskaźnika dla obszaru aktywne włączenie: 1 479.  
2. Ekonomia społeczna:
Wartość wskaźnika dot. osób z niepełnosprawnościami wyliczono jako procent głównych grup planowanych do objęcia wsparciem tj. bezrobotnych i biernych (298 i 298). Z danych historycznych dot. Działania 9.3 RPO WM wynika, że 10% uczestników było osobami z niepełnosprawnością. Wartość wskaźnika dla obszaru ekonomia społeczna: 60.   </t>
    </r>
  </si>
  <si>
    <t>PLHCO01</t>
  </si>
  <si>
    <t>Liczba podmiotów ekonomii społecznej objętych wsparciem</t>
  </si>
  <si>
    <t>podmioty</t>
  </si>
  <si>
    <r>
      <rPr>
        <b/>
        <sz val="8"/>
        <rFont val="Calibri"/>
        <family val="2"/>
        <charset val="238"/>
        <scheme val="minor"/>
      </rPr>
      <t>Alokacja przeznaczona na realizację  wskaźnika:</t>
    </r>
    <r>
      <rPr>
        <sz val="8"/>
        <rFont val="Calibri"/>
        <family val="2"/>
        <charset val="238"/>
        <scheme val="minor"/>
      </rPr>
      <t xml:space="preserve">  23 031 807 EUR
</t>
    </r>
    <r>
      <rPr>
        <b/>
        <sz val="8"/>
        <rFont val="Calibri"/>
        <family val="2"/>
        <charset val="238"/>
        <scheme val="minor"/>
      </rPr>
      <t>Wartość bazowa:</t>
    </r>
    <r>
      <rPr>
        <sz val="8"/>
        <rFont val="Calibri"/>
        <family val="2"/>
        <charset val="238"/>
        <scheme val="minor"/>
      </rPr>
      <t xml:space="preserve"> nd - wskaźnik produktu
</t>
    </r>
    <r>
      <rPr>
        <b/>
        <sz val="8"/>
        <rFont val="Calibri"/>
        <family val="2"/>
        <charset val="238"/>
        <scheme val="minor"/>
      </rPr>
      <t xml:space="preserve">Cel pośredni na 2024 r: 
</t>
    </r>
    <r>
      <rPr>
        <sz val="8"/>
        <rFont val="Calibri"/>
        <family val="2"/>
        <charset val="238"/>
        <scheme val="minor"/>
      </rPr>
      <t>Na podstawie doświadczeń z realizacji interwencji w ramach PI 9v oczekuje się zrealizowania 20 % wartości docelowej. Podczas określania celu pośredniego uwzględniono fakt, że wartość wskaźnika</t>
    </r>
    <r>
      <rPr>
        <i/>
        <sz val="8"/>
        <rFont val="Calibri"/>
        <family val="2"/>
        <charset val="238"/>
        <scheme val="minor"/>
      </rPr>
      <t xml:space="preserve"> Liczba podmiotów ekonomii społecznej</t>
    </r>
    <r>
      <rPr>
        <sz val="8"/>
        <rFont val="Calibri"/>
        <family val="2"/>
        <charset val="238"/>
        <scheme val="minor"/>
      </rPr>
      <t xml:space="preserve"> objętych wsparciem w perspektywie 2014-2020 była niedoszacowana (odnotowano już 3 krotne jej przekroczenie). </t>
    </r>
    <r>
      <rPr>
        <b/>
        <sz val="8"/>
        <rFont val="Calibri"/>
        <family val="2"/>
        <charset val="238"/>
        <scheme val="minor"/>
      </rPr>
      <t xml:space="preserve">
Cel końcowy na 2029 r:
</t>
    </r>
    <r>
      <rPr>
        <sz val="8"/>
        <rFont val="Calibri"/>
        <family val="2"/>
        <charset val="238"/>
        <scheme val="minor"/>
      </rPr>
      <t xml:space="preserve">Wartość wskaźnika określono na podstawie kosztu jednostkowego - 45 233 PLN - wyliczonego w oparciu o analogiczny miernik funkcjonujący w perspektywie 2014-2020 powiększonego o 40% inflacji (zrealizowana wartość wskaźnika </t>
    </r>
    <r>
      <rPr>
        <i/>
        <sz val="8"/>
        <rFont val="Calibri"/>
        <family val="2"/>
        <charset val="238"/>
        <scheme val="minor"/>
      </rPr>
      <t>Liczba podmiotów ekonomii społecznej objętych wsparciem</t>
    </r>
    <r>
      <rPr>
        <sz val="8"/>
        <rFont val="Calibri"/>
        <family val="2"/>
        <charset val="238"/>
        <scheme val="minor"/>
      </rPr>
      <t xml:space="preserve"> dla Działania 9.3 RPO WM - 1 546/wartość rozliczonych wydatków na ww. działanie - 49 950 442,10 PLN).</t>
    </r>
    <r>
      <rPr>
        <b/>
        <sz val="8"/>
        <rFont val="Calibri"/>
        <family val="2"/>
        <charset val="238"/>
        <scheme val="minor"/>
      </rPr>
      <t xml:space="preserve">
</t>
    </r>
  </si>
  <si>
    <t>EECR03</t>
  </si>
  <si>
    <t>Liczba osób, które uzyskały kwalifikacje po opuszczeniu programu</t>
  </si>
  <si>
    <t>EECR04</t>
  </si>
  <si>
    <t>Liczba osób pracujących, łącznie z prowadzącymi działalność na własny rachunek, po opuszczeniu programu</t>
  </si>
  <si>
    <t>EECO13</t>
  </si>
  <si>
    <t xml:space="preserve">Liczba osób z krajów trzecich objętych wsparciem w programie </t>
  </si>
  <si>
    <t>20 000</t>
  </si>
  <si>
    <r>
      <rPr>
        <b/>
        <sz val="8"/>
        <rFont val="Calibri"/>
        <family val="2"/>
        <charset val="238"/>
        <scheme val="minor"/>
      </rPr>
      <t>Alokacja przeznaczona na realizację  wskaźnika:</t>
    </r>
    <r>
      <rPr>
        <sz val="8"/>
        <rFont val="Calibri"/>
        <family val="2"/>
        <charset val="238"/>
        <scheme val="minor"/>
      </rPr>
      <t xml:space="preserve">  7 830 933 EUR
</t>
    </r>
    <r>
      <rPr>
        <b/>
        <sz val="8"/>
        <rFont val="Calibri"/>
        <family val="2"/>
        <charset val="238"/>
        <scheme val="minor"/>
      </rPr>
      <t>Wartość bazowa:</t>
    </r>
    <r>
      <rPr>
        <sz val="8"/>
        <rFont val="Calibri"/>
        <family val="2"/>
        <charset val="238"/>
        <scheme val="minor"/>
      </rPr>
      <t xml:space="preserve"> nd - wskaźnik produktu
</t>
    </r>
    <r>
      <rPr>
        <b/>
        <sz val="8"/>
        <rFont val="Calibri"/>
        <family val="2"/>
        <charset val="238"/>
        <scheme val="minor"/>
      </rPr>
      <t>Cel pośredni na 2024 r:</t>
    </r>
    <r>
      <rPr>
        <sz val="8"/>
        <rFont val="Calibri"/>
        <family val="2"/>
        <charset val="238"/>
        <scheme val="minor"/>
      </rPr>
      <t xml:space="preserve"> Biorąc pod uwagę, że interwencja będzie realizowana przez projekt niekonkurencyjny, uwzględniając czas potrzeby na opracowanie i ocenę projektu, a następnie jego uruchomienie oczekuje się zrealizowania 15% wartości docelowej.
</t>
    </r>
    <r>
      <rPr>
        <b/>
        <sz val="8"/>
        <rFont val="Calibri"/>
        <family val="2"/>
        <charset val="238"/>
        <scheme val="minor"/>
      </rPr>
      <t>Cel końcowy na 2029 r:</t>
    </r>
    <r>
      <rPr>
        <sz val="8"/>
        <rFont val="Calibri"/>
        <family val="2"/>
        <charset val="238"/>
        <scheme val="minor"/>
      </rPr>
      <t xml:space="preserve">
Cały cel szczegółowy (i) będzie realizowany w trybie niekonkurencyjnym. Projekt </t>
    </r>
    <r>
      <rPr>
        <i/>
        <sz val="8"/>
        <rFont val="Calibri"/>
        <family val="2"/>
        <charset val="238"/>
        <scheme val="minor"/>
      </rPr>
      <t>Nowy Start w Małopolsce 2.0</t>
    </r>
    <r>
      <rPr>
        <sz val="8"/>
        <rFont val="Calibri"/>
        <family val="2"/>
        <charset val="238"/>
        <scheme val="minor"/>
      </rPr>
      <t xml:space="preserve"> zakłada kompleksowe wsparcie migrantów w adaptacji na małopolskim rynku pracy oraz w znalezieniu przez nich zatrudnienia poprzez: poradnictwo zawodowe / konsultacje dot. warunków życia i pracy w Małopolsce, pomoc w uzupełnieniu / nabyciu / potwierdzeniu kwalifikacji, usługi wspierające przystosowanie do życia w Małopolsce, usługi specjalistyczne wspierające proces adaptacji w miejscu pracy i poza nim, pomoc w poszukiwaniu i utrzymaniu zatrudnienia.
Szacowany koszt wsparcia 1 uczestnika projektu wynosi 20 tyś PLN. Biorąc pod uwagę dostępną na cel szczegółowy (i) alokację tj. 7 830 933 EUR / 33 359 775 PLN zakłada się, że wsparciem uda się objąć 1 667 osób, z czego 70% będą stanowiły osoby z krajów trzecich – 1 166 (30% będą stanowili reemigranci i ich rodziny). 
</t>
    </r>
    <r>
      <rPr>
        <sz val="8"/>
        <color rgb="FFFF0000"/>
        <rFont val="Calibri"/>
        <family val="2"/>
        <charset val="238"/>
        <scheme val="minor"/>
      </rPr>
      <t xml:space="preserve">
</t>
    </r>
    <r>
      <rPr>
        <sz val="8"/>
        <rFont val="Calibri"/>
        <family val="2"/>
        <charset val="238"/>
        <scheme val="minor"/>
      </rPr>
      <t xml:space="preserve">
</t>
    </r>
    <r>
      <rPr>
        <b/>
        <sz val="8"/>
        <rFont val="Calibri"/>
        <family val="2"/>
        <charset val="238"/>
        <scheme val="minor"/>
      </rPr>
      <t xml:space="preserve">
</t>
    </r>
  </si>
  <si>
    <r>
      <rPr>
        <b/>
        <sz val="8"/>
        <rFont val="Calibri"/>
        <family val="2"/>
        <charset val="238"/>
        <scheme val="minor"/>
      </rPr>
      <t xml:space="preserve">Alokacja przeznaczona na realizację  wskaźnika: </t>
    </r>
    <r>
      <rPr>
        <sz val="8"/>
        <rFont val="Calibri"/>
        <family val="2"/>
        <charset val="238"/>
        <scheme val="minor"/>
      </rPr>
      <t xml:space="preserve"> 7 830 933 EUR
</t>
    </r>
    <r>
      <rPr>
        <b/>
        <sz val="8"/>
        <rFont val="Calibri"/>
        <family val="2"/>
        <charset val="238"/>
        <scheme val="minor"/>
      </rPr>
      <t>Wartość bazowa:</t>
    </r>
    <r>
      <rPr>
        <sz val="8"/>
        <rFont val="Calibri"/>
        <family val="2"/>
        <charset val="238"/>
        <scheme val="minor"/>
      </rPr>
      <t xml:space="preserve"> 0 -brak dotychczasowych doświadczeń w realizacji interwencji
</t>
    </r>
    <r>
      <rPr>
        <b/>
        <sz val="8"/>
        <rFont val="Calibri"/>
        <family val="2"/>
        <charset val="238"/>
        <scheme val="minor"/>
      </rPr>
      <t>Cel pośredni na 2024 r:</t>
    </r>
    <r>
      <rPr>
        <sz val="8"/>
        <rFont val="Calibri"/>
        <family val="2"/>
        <charset val="238"/>
        <scheme val="minor"/>
      </rPr>
      <t xml:space="preserve"> nd - wskaźnik rezultatu
</t>
    </r>
    <r>
      <rPr>
        <b/>
        <sz val="8"/>
        <rFont val="Calibri"/>
        <family val="2"/>
        <charset val="238"/>
        <scheme val="minor"/>
      </rPr>
      <t>Cel końcowy na 2029 r:</t>
    </r>
    <r>
      <rPr>
        <sz val="8"/>
        <rFont val="Calibri"/>
        <family val="2"/>
        <charset val="238"/>
        <scheme val="minor"/>
      </rPr>
      <t xml:space="preserve">
Ze względu na podobny zakres wsparcia tj. aktywizację społeczną/zawodową/edukacyjną przyjęto analogiczny poziom wskaźnika jak dla celu szczegółowego (h) czyli</t>
    </r>
    <r>
      <rPr>
        <b/>
        <sz val="8"/>
        <rFont val="Calibri"/>
        <family val="2"/>
        <charset val="238"/>
        <scheme val="minor"/>
      </rPr>
      <t xml:space="preserve"> 27%</t>
    </r>
    <r>
      <rPr>
        <sz val="8"/>
        <rFont val="Calibri"/>
        <family val="2"/>
        <charset val="238"/>
        <scheme val="minor"/>
      </rPr>
      <t xml:space="preserve">. 
Wartość wskaźnika wyliczono w odniesieniu do wszystkich planowanych do objęcia wsparciem uczestników projektów tj.  </t>
    </r>
    <r>
      <rPr>
        <b/>
        <sz val="8"/>
        <rFont val="Calibri"/>
        <family val="2"/>
        <charset val="238"/>
        <scheme val="minor"/>
      </rPr>
      <t xml:space="preserve">1 166 </t>
    </r>
    <r>
      <rPr>
        <sz val="8"/>
        <rFont val="Calibri"/>
        <family val="2"/>
        <charset val="238"/>
        <scheme val="minor"/>
      </rPr>
      <t xml:space="preserve">osób. </t>
    </r>
  </si>
  <si>
    <r>
      <rPr>
        <b/>
        <sz val="8"/>
        <rFont val="Calibri"/>
        <family val="2"/>
        <charset val="238"/>
        <scheme val="minor"/>
      </rPr>
      <t xml:space="preserve">Alokacja przeznaczona na realizację  wskaźnika: </t>
    </r>
    <r>
      <rPr>
        <sz val="8"/>
        <rFont val="Calibri"/>
        <family val="2"/>
        <charset val="238"/>
        <scheme val="minor"/>
      </rPr>
      <t xml:space="preserve"> 7 830 933 EUR
</t>
    </r>
    <r>
      <rPr>
        <b/>
        <sz val="8"/>
        <rFont val="Calibri"/>
        <family val="2"/>
        <charset val="238"/>
        <scheme val="minor"/>
      </rPr>
      <t>Wartość bazowa:</t>
    </r>
    <r>
      <rPr>
        <sz val="8"/>
        <rFont val="Calibri"/>
        <family val="2"/>
        <charset val="238"/>
        <scheme val="minor"/>
      </rPr>
      <t xml:space="preserve"> 0 -brak dotychczasowych doświadczeń w realizacji interwencji
</t>
    </r>
    <r>
      <rPr>
        <b/>
        <sz val="8"/>
        <rFont val="Calibri"/>
        <family val="2"/>
        <charset val="238"/>
        <scheme val="minor"/>
      </rPr>
      <t>Cel pośredni na 2024 r:</t>
    </r>
    <r>
      <rPr>
        <sz val="8"/>
        <rFont val="Calibri"/>
        <family val="2"/>
        <charset val="238"/>
        <scheme val="minor"/>
      </rPr>
      <t xml:space="preserve"> nd - wskaźnik rezultatu
</t>
    </r>
    <r>
      <rPr>
        <b/>
        <sz val="8"/>
        <rFont val="Calibri"/>
        <family val="2"/>
        <charset val="238"/>
        <scheme val="minor"/>
      </rPr>
      <t>Cel końcowy na 2029 r:</t>
    </r>
    <r>
      <rPr>
        <sz val="8"/>
        <rFont val="Calibri"/>
        <family val="2"/>
        <charset val="238"/>
        <scheme val="minor"/>
      </rPr>
      <t xml:space="preserve">
Ze względu na podobny zakres wsparcia tj. aktywizację społeczną/zawodową/edukacyjną przyjęto analogiczny poziom wskaźnika jak dla celu szczegółowego (h) czyli </t>
    </r>
    <r>
      <rPr>
        <b/>
        <sz val="8"/>
        <rFont val="Calibri"/>
        <family val="2"/>
        <charset val="238"/>
        <scheme val="minor"/>
      </rPr>
      <t>18%</t>
    </r>
    <r>
      <rPr>
        <sz val="8"/>
        <rFont val="Calibri"/>
        <family val="2"/>
        <charset val="238"/>
        <scheme val="minor"/>
      </rPr>
      <t xml:space="preserve">. 
Wartość wskaźnika wyliczono w odniesieniu do wszystkich planowanych do objęcia wsparciem uczestników projektów tj.  </t>
    </r>
    <r>
      <rPr>
        <b/>
        <sz val="8"/>
        <rFont val="Calibri"/>
        <family val="2"/>
        <charset val="238"/>
        <scheme val="minor"/>
      </rPr>
      <t>1 166</t>
    </r>
    <r>
      <rPr>
        <sz val="8"/>
        <rFont val="Calibri"/>
        <family val="2"/>
        <charset val="238"/>
        <scheme val="minor"/>
      </rPr>
      <t xml:space="preserve"> osób, ponieważ założono, że co do zasady dominująca grupą uczestników projektu będą bezrobotni niezarejestrowani (osoby z krajów trzecich poszukujące zatrudnienia). </t>
    </r>
  </si>
  <si>
    <t>EECO15</t>
  </si>
  <si>
    <t xml:space="preserve">Liczba osób należących do mniejszości, w tym społeczności zmarginalizowanych takich jak Romowie, objętych wsparciem w programie </t>
  </si>
  <si>
    <r>
      <rPr>
        <b/>
        <sz val="8"/>
        <rFont val="Calibri"/>
        <family val="2"/>
        <charset val="238"/>
        <scheme val="minor"/>
      </rPr>
      <t>Alokacja przeznaczona na realizację  wskaźnika:</t>
    </r>
    <r>
      <rPr>
        <sz val="8"/>
        <rFont val="Calibri"/>
        <family val="2"/>
        <charset val="238"/>
        <scheme val="minor"/>
      </rPr>
      <t xml:space="preserve"> 1 000 000 EUR
</t>
    </r>
    <r>
      <rPr>
        <b/>
        <sz val="8"/>
        <rFont val="Calibri"/>
        <family val="2"/>
        <charset val="238"/>
        <scheme val="minor"/>
      </rPr>
      <t>Wartość bazowa:</t>
    </r>
    <r>
      <rPr>
        <sz val="8"/>
        <rFont val="Calibri"/>
        <family val="2"/>
        <charset val="238"/>
        <scheme val="minor"/>
      </rPr>
      <t xml:space="preserve"> nd - wskaźnik produktu
</t>
    </r>
    <r>
      <rPr>
        <b/>
        <sz val="8"/>
        <rFont val="Calibri"/>
        <family val="2"/>
        <charset val="238"/>
        <scheme val="minor"/>
      </rPr>
      <t>Cel pośredni na 2024 r:</t>
    </r>
    <r>
      <rPr>
        <sz val="8"/>
        <rFont val="Calibri"/>
        <family val="2"/>
        <charset val="238"/>
        <scheme val="minor"/>
      </rPr>
      <t xml:space="preserve"> Brak doświadczeń regionalnych z realizacji interwencji skierowanej do osób należących do mniejszości, grupa odbiorców wsparcia jest wymagająca - oczekuje się zrealizowania 10% wartości docelowej.
</t>
    </r>
    <r>
      <rPr>
        <b/>
        <sz val="8"/>
        <rFont val="Calibri"/>
        <family val="2"/>
        <charset val="238"/>
        <scheme val="minor"/>
      </rPr>
      <t>Cel końcowy na 2029 r:</t>
    </r>
    <r>
      <rPr>
        <sz val="8"/>
        <rFont val="Calibri"/>
        <family val="2"/>
        <charset val="238"/>
        <scheme val="minor"/>
      </rPr>
      <t xml:space="preserve">
Na podstawie </t>
    </r>
    <r>
      <rPr>
        <i/>
        <sz val="8"/>
        <rFont val="Calibri"/>
        <family val="2"/>
        <charset val="238"/>
        <scheme val="minor"/>
      </rPr>
      <t>Raportu końcowego z badania ewaluacyjnego Programu integracji społeczności romskiej w Polsce na lata 2014 – 2020</t>
    </r>
    <r>
      <rPr>
        <sz val="8"/>
        <rFont val="Calibri"/>
        <family val="2"/>
        <charset val="238"/>
        <scheme val="minor"/>
      </rPr>
      <t xml:space="preserve">roczne wydatki na 1 osobę deklarującą pochodzenie romskie w Małopolsce to 1 923 PLN (s.45).
Średni koszt wsparcia 1 uczestnika w celu szczegółowym (j) bliczono jako iloczyn ww. kwoty i lat wdrażania programu (7), kwotę powiększono o 40% inflacji. Wartość wskaźnika wyliczono na bazie wyżej opisanego średniego kosztu wsparcia i planowanej alokacji na wsparcie integracji społeczno-gospodarczej społeczności marginalizowanych, takich jak Romowie tj. 1 000 000 EUR.
</t>
    </r>
    <r>
      <rPr>
        <b/>
        <sz val="8"/>
        <rFont val="Calibri"/>
        <family val="2"/>
        <charset val="238"/>
        <scheme val="minor"/>
      </rPr>
      <t xml:space="preserve">
</t>
    </r>
    <r>
      <rPr>
        <sz val="8"/>
        <rFont val="Calibri"/>
        <family val="2"/>
        <charset val="238"/>
        <scheme val="minor"/>
      </rPr>
      <t xml:space="preserve">
</t>
    </r>
  </si>
  <si>
    <t xml:space="preserve">Liczba osób, które uzyskały kwalifikacje po opuszczeniu programu </t>
  </si>
  <si>
    <r>
      <rPr>
        <b/>
        <sz val="8"/>
        <rFont val="Calibri"/>
        <family val="2"/>
        <charset val="238"/>
        <scheme val="minor"/>
      </rPr>
      <t xml:space="preserve">Alokacja przeznaczona na realizację  wskaźnika: </t>
    </r>
    <r>
      <rPr>
        <sz val="8"/>
        <rFont val="Calibri"/>
        <family val="2"/>
        <charset val="238"/>
        <scheme val="minor"/>
      </rPr>
      <t xml:space="preserve"> 1 000 000 EUR
</t>
    </r>
    <r>
      <rPr>
        <b/>
        <sz val="8"/>
        <rFont val="Calibri"/>
        <family val="2"/>
        <charset val="238"/>
        <scheme val="minor"/>
      </rPr>
      <t>Wartość bazowa:</t>
    </r>
    <r>
      <rPr>
        <sz val="8"/>
        <rFont val="Calibri"/>
        <family val="2"/>
        <charset val="238"/>
        <scheme val="minor"/>
      </rPr>
      <t xml:space="preserve"> 0 -brak dotychczasowych doświadczeń w realizacji interwencji
</t>
    </r>
    <r>
      <rPr>
        <b/>
        <sz val="8"/>
        <rFont val="Calibri"/>
        <family val="2"/>
        <charset val="238"/>
        <scheme val="minor"/>
      </rPr>
      <t>Cel pośredni na 2024 r:</t>
    </r>
    <r>
      <rPr>
        <sz val="8"/>
        <rFont val="Calibri"/>
        <family val="2"/>
        <charset val="238"/>
        <scheme val="minor"/>
      </rPr>
      <t xml:space="preserve"> nd - wskaźnik rezultatu
</t>
    </r>
    <r>
      <rPr>
        <b/>
        <sz val="8"/>
        <rFont val="Calibri"/>
        <family val="2"/>
        <charset val="238"/>
        <scheme val="minor"/>
      </rPr>
      <t>Cel końcowy na 2029 r:</t>
    </r>
    <r>
      <rPr>
        <sz val="8"/>
        <rFont val="Calibri"/>
        <family val="2"/>
        <charset val="238"/>
        <scheme val="minor"/>
      </rPr>
      <t xml:space="preserve">
Zakres wsparcia tj. aktywizacja społeczna/zawodowa/edukacyjna jest podobnu jak w celu szczegółowego (h), jednak grupa uczestników jest bardziej wymagająca dlatego zdecydowano się w przypadku celu szczegółowego (j) obniżyć wartość wskaźnika o 5 pp. tj. do </t>
    </r>
    <r>
      <rPr>
        <b/>
        <sz val="8"/>
        <rFont val="Calibri"/>
        <family val="2"/>
        <charset val="238"/>
        <scheme val="minor"/>
      </rPr>
      <t>22%</t>
    </r>
    <r>
      <rPr>
        <sz val="8"/>
        <rFont val="Calibri"/>
        <family val="2"/>
        <charset val="238"/>
        <scheme val="minor"/>
      </rPr>
      <t xml:space="preserve">. 
Wartość wskaźnika wyliczono w odniesieniu do wszystkich planowanych do objęcia wsparciem uczestników projektów tj. </t>
    </r>
    <r>
      <rPr>
        <b/>
        <sz val="8"/>
        <rFont val="Calibri"/>
        <family val="2"/>
        <charset val="238"/>
        <scheme val="minor"/>
      </rPr>
      <t xml:space="preserve"> 226</t>
    </r>
    <r>
      <rPr>
        <sz val="8"/>
        <rFont val="Calibri"/>
        <family val="2"/>
        <charset val="238"/>
        <scheme val="minor"/>
      </rPr>
      <t xml:space="preserve"> osób. </t>
    </r>
  </si>
  <si>
    <t xml:space="preserve">Liczba osób pracujących, łącznie z prowadzącymi działalność na własny rachunek, po opuszczeniu programu </t>
  </si>
  <si>
    <r>
      <rPr>
        <b/>
        <sz val="8"/>
        <rFont val="Calibri"/>
        <family val="2"/>
        <charset val="238"/>
        <scheme val="minor"/>
      </rPr>
      <t xml:space="preserve">Alokacja przeznaczona na realizację  wskaźnika: </t>
    </r>
    <r>
      <rPr>
        <sz val="8"/>
        <rFont val="Calibri"/>
        <family val="2"/>
        <charset val="238"/>
        <scheme val="minor"/>
      </rPr>
      <t xml:space="preserve"> 1 000 000 EUR
</t>
    </r>
    <r>
      <rPr>
        <b/>
        <sz val="8"/>
        <rFont val="Calibri"/>
        <family val="2"/>
        <charset val="238"/>
        <scheme val="minor"/>
      </rPr>
      <t>Wartość bazowa:</t>
    </r>
    <r>
      <rPr>
        <sz val="8"/>
        <rFont val="Calibri"/>
        <family val="2"/>
        <charset val="238"/>
        <scheme val="minor"/>
      </rPr>
      <t xml:space="preserve"> 0 -brak dotychczasowych doświadczeń w realizacji interwencji
</t>
    </r>
    <r>
      <rPr>
        <b/>
        <sz val="8"/>
        <rFont val="Calibri"/>
        <family val="2"/>
        <charset val="238"/>
        <scheme val="minor"/>
      </rPr>
      <t>Cel pośredni na 2024 r:</t>
    </r>
    <r>
      <rPr>
        <sz val="8"/>
        <rFont val="Calibri"/>
        <family val="2"/>
        <charset val="238"/>
        <scheme val="minor"/>
      </rPr>
      <t xml:space="preserve"> nd - wskaźnik rezultatu
</t>
    </r>
    <r>
      <rPr>
        <b/>
        <sz val="8"/>
        <rFont val="Calibri"/>
        <family val="2"/>
        <charset val="238"/>
        <scheme val="minor"/>
      </rPr>
      <t xml:space="preserve">Cel końcowy na 2029 r:
</t>
    </r>
    <r>
      <rPr>
        <sz val="8"/>
        <rFont val="Calibri"/>
        <family val="2"/>
        <charset val="238"/>
        <scheme val="minor"/>
      </rPr>
      <t xml:space="preserve">Zakres wsparcia tj. aktywizacja społeczna/zawodowa/edukacyjna jest podobnu jak w celu szczegółowego (h), jednak grupa uczestników jest bardziej wymagająca dlatego zdecydowano się w przypadku celu szczegółowego (j) obniżyć wartość wskaźnika o 5 pp. tj. do </t>
    </r>
    <r>
      <rPr>
        <b/>
        <sz val="8"/>
        <rFont val="Calibri"/>
        <family val="2"/>
        <charset val="238"/>
        <scheme val="minor"/>
      </rPr>
      <t>13%</t>
    </r>
    <r>
      <rPr>
        <sz val="8"/>
        <rFont val="Calibri"/>
        <family val="2"/>
        <charset val="238"/>
        <scheme val="minor"/>
      </rPr>
      <t xml:space="preserve">. 
Przyjęto, że uczestnikami projektów będą głównie osoby bezrobotne i birne zawodowo dlatego wartość wskaźnika wyliczono w odniesieniu do wszystkich planowanych do objęcia wsparciem </t>
    </r>
    <r>
      <rPr>
        <b/>
        <sz val="8"/>
        <rFont val="Calibri"/>
        <family val="2"/>
        <charset val="238"/>
        <scheme val="minor"/>
      </rPr>
      <t xml:space="preserve"> 226</t>
    </r>
    <r>
      <rPr>
        <sz val="8"/>
        <rFont val="Calibri"/>
        <family val="2"/>
        <charset val="238"/>
        <scheme val="minor"/>
      </rPr>
      <t xml:space="preserve"> osób.
</t>
    </r>
  </si>
  <si>
    <t>PLKCO02</t>
  </si>
  <si>
    <t>Liczba osób objętych usługami świadczonymi w społeczności lokalnej w programie</t>
  </si>
  <si>
    <t>PLDKCO02</t>
  </si>
  <si>
    <t>Liczba wdrożonych programów polityki zdrowotnej</t>
  </si>
  <si>
    <t>PLKCO03</t>
  </si>
  <si>
    <t xml:space="preserve">Liczba opiekunów faktycznych/nieformalnych objętych wsparciem w programie </t>
  </si>
  <si>
    <t>PLKCR02</t>
  </si>
  <si>
    <t>Liczba utworzonych miejsc świadczenia usług w społeczności lokalnej</t>
  </si>
  <si>
    <t>81 542</t>
  </si>
  <si>
    <r>
      <rPr>
        <b/>
        <sz val="8"/>
        <rFont val="Calibri"/>
        <family val="2"/>
        <charset val="238"/>
        <scheme val="minor"/>
      </rPr>
      <t>Alokacja przeznaczona na realizację  wskaźnika:</t>
    </r>
    <r>
      <rPr>
        <sz val="8"/>
        <rFont val="Calibri"/>
        <family val="2"/>
        <charset val="238"/>
        <scheme val="minor"/>
      </rPr>
      <t xml:space="preserve">   108 316 440 EUR
</t>
    </r>
    <r>
      <rPr>
        <b/>
        <sz val="8"/>
        <rFont val="Calibri"/>
        <family val="2"/>
        <charset val="238"/>
        <scheme val="minor"/>
      </rPr>
      <t>Wartość bazowa:</t>
    </r>
    <r>
      <rPr>
        <sz val="8"/>
        <rFont val="Calibri"/>
        <family val="2"/>
        <charset val="238"/>
        <scheme val="minor"/>
      </rPr>
      <t xml:space="preserve"> 
9iv suma miejsc świdczenia usług społeczynych (630) i zdrowotnych (16) na 31.12.2020 (646), </t>
    </r>
    <r>
      <rPr>
        <b/>
        <sz val="8"/>
        <rFont val="Calibri"/>
        <family val="2"/>
        <charset val="238"/>
        <scheme val="minor"/>
      </rPr>
      <t>90%</t>
    </r>
    <r>
      <rPr>
        <sz val="8"/>
        <rFont val="Calibri"/>
        <family val="2"/>
        <charset val="238"/>
        <scheme val="minor"/>
      </rPr>
      <t xml:space="preserve"> przyjęto na </t>
    </r>
    <r>
      <rPr>
        <u/>
        <sz val="8"/>
        <rFont val="Calibri"/>
        <family val="2"/>
        <charset val="238"/>
        <scheme val="minor"/>
      </rPr>
      <t>miejsca</t>
    </r>
    <r>
      <rPr>
        <sz val="8"/>
        <rFont val="Calibri"/>
        <family val="2"/>
        <charset val="238"/>
        <scheme val="minor"/>
      </rPr>
      <t xml:space="preserve">, a 10% na osoby świadczące usługi
</t>
    </r>
    <r>
      <rPr>
        <b/>
        <sz val="8"/>
        <rFont val="Calibri"/>
        <family val="2"/>
        <charset val="238"/>
        <scheme val="minor"/>
      </rPr>
      <t>Cel pośredni na 2024 r:</t>
    </r>
    <r>
      <rPr>
        <sz val="8"/>
        <rFont val="Calibri"/>
        <family val="2"/>
        <charset val="238"/>
        <scheme val="minor"/>
      </rPr>
      <t xml:space="preserve">  nd - wskaźnik rezultatu
</t>
    </r>
    <r>
      <rPr>
        <b/>
        <sz val="8"/>
        <rFont val="Calibri"/>
        <family val="2"/>
        <charset val="238"/>
        <scheme val="minor"/>
      </rPr>
      <t xml:space="preserve">Cel końcowy na 2029 r:
</t>
    </r>
    <r>
      <rPr>
        <sz val="8"/>
        <rFont val="Calibri"/>
        <family val="2"/>
        <charset val="238"/>
        <scheme val="minor"/>
      </rPr>
      <t xml:space="preserve">Wartość wskażnika oszacowano na podstawie danych historycznych z Działania 9.2 RPO WM. 
Koszt jednostkowy został wyliczony w oparciu o deklarowaną w umowach liczbę miejsc świadczenia usług - </t>
    </r>
    <r>
      <rPr>
        <b/>
        <sz val="8"/>
        <rFont val="Calibri"/>
        <family val="2"/>
        <charset val="238"/>
        <scheme val="minor"/>
      </rPr>
      <t>7 639</t>
    </r>
    <r>
      <rPr>
        <sz val="8"/>
        <rFont val="Calibri"/>
        <family val="2"/>
        <charset val="238"/>
        <scheme val="minor"/>
      </rPr>
      <t xml:space="preserve"> (</t>
    </r>
    <r>
      <rPr>
        <i/>
        <sz val="8"/>
        <rFont val="Calibri"/>
        <family val="2"/>
        <charset val="238"/>
        <scheme val="minor"/>
      </rPr>
      <t>Liczba wspartych w programie miejsc świadczenia usług społecznych istniejących po zakończeniu projektu, Liczba wspartych w programie miejsc świadczenia usług zdrowotnych, istniejących po zakończeniu projektu</t>
    </r>
    <r>
      <rPr>
        <sz val="8"/>
        <rFont val="Calibri"/>
        <family val="2"/>
        <charset val="238"/>
        <scheme val="minor"/>
      </rPr>
      <t xml:space="preserve">) w reacji do wartości umów z ww. działania pomniejszonej o środki zakontraktowane na projekty nadzwyczajne/cividowe - nie generujące ww. mierników (630 191 158,67-185 290 786,74 = </t>
    </r>
    <r>
      <rPr>
        <b/>
        <sz val="8"/>
        <rFont val="Calibri"/>
        <family val="2"/>
        <charset val="238"/>
        <scheme val="minor"/>
      </rPr>
      <t xml:space="preserve">444 900 371,93 </t>
    </r>
    <r>
      <rPr>
        <sz val="8"/>
        <rFont val="Calibri"/>
        <family val="2"/>
        <charset val="238"/>
        <scheme val="minor"/>
      </rPr>
      <t xml:space="preserve">PLN). Ww. średni koszt powiększono o 40% wskaźnik inflacji. W związku ze stosunkowo dużą rozwiązywalnością umów w ramach projektów ukierunkowanych na świadczenie usług społecznych i zdrowotnych wyliczoną wartość wskaźnika skorygowano o </t>
    </r>
    <r>
      <rPr>
        <b/>
        <sz val="8"/>
        <rFont val="Calibri"/>
        <family val="2"/>
        <charset val="238"/>
        <scheme val="minor"/>
      </rPr>
      <t>11%</t>
    </r>
    <r>
      <rPr>
        <sz val="8"/>
        <rFont val="Calibri"/>
        <family val="2"/>
        <charset val="238"/>
        <scheme val="minor"/>
      </rPr>
      <t xml:space="preserve"> (historyczny procent deklarowanej wartości wskaźnika, który nie zostanie zrealizowany z powodu rozwiązania umowy).  
Następnie dokonano podziału wyliczonej w wyżej opisany sposób wartości (</t>
    </r>
    <r>
      <rPr>
        <b/>
        <sz val="8"/>
        <rFont val="Calibri"/>
        <family val="2"/>
        <charset val="238"/>
        <scheme val="minor"/>
      </rPr>
      <t>5 037</t>
    </r>
    <r>
      <rPr>
        <sz val="8"/>
        <rFont val="Calibri"/>
        <family val="2"/>
        <charset val="238"/>
        <scheme val="minor"/>
      </rPr>
      <t xml:space="preserve">) na miejsca świadczenia usług w społeczności lokalnej (sztuki) i osoby świadczące usługi w społęczności lokalnej. W trakcie podziału oszacowanej wartości sugerowano się analizą wybranych projektów realizowanych w ramach Poddziałania 9.2.2/9.2.3. Na jej podstwie ustalono, że spośród planowanych do utworzenia miejsc świadczenia usług społecznych i zdrowotnych ok. </t>
    </r>
    <r>
      <rPr>
        <b/>
        <sz val="8"/>
        <rFont val="Calibri"/>
        <family val="2"/>
        <charset val="238"/>
        <scheme val="minor"/>
      </rPr>
      <t>90%</t>
    </r>
    <r>
      <rPr>
        <sz val="8"/>
        <rFont val="Calibri"/>
        <family val="2"/>
        <charset val="238"/>
        <scheme val="minor"/>
      </rPr>
      <t xml:space="preserve"> stanowią stricte</t>
    </r>
    <r>
      <rPr>
        <b/>
        <sz val="8"/>
        <rFont val="Calibri"/>
        <family val="2"/>
        <charset val="238"/>
        <scheme val="minor"/>
      </rPr>
      <t xml:space="preserve"> miejsca</t>
    </r>
    <r>
      <rPr>
        <sz val="8"/>
        <rFont val="Calibri"/>
        <family val="2"/>
        <charset val="238"/>
        <scheme val="minor"/>
      </rPr>
      <t>, a 10% to osoby świadczące ww. usługi.</t>
    </r>
    <r>
      <rPr>
        <b/>
        <sz val="8"/>
        <rFont val="Calibri"/>
        <family val="2"/>
        <charset val="238"/>
        <scheme val="minor"/>
      </rPr>
      <t xml:space="preserve">
</t>
    </r>
    <r>
      <rPr>
        <sz val="8"/>
        <rFont val="Calibri"/>
        <family val="2"/>
        <charset val="238"/>
        <scheme val="minor"/>
      </rPr>
      <t xml:space="preserve">
</t>
    </r>
    <r>
      <rPr>
        <sz val="8"/>
        <color rgb="FFFF0000"/>
        <rFont val="Calibri"/>
        <family val="2"/>
        <charset val="238"/>
        <scheme val="minor"/>
      </rPr>
      <t xml:space="preserve">
</t>
    </r>
    <r>
      <rPr>
        <sz val="8"/>
        <rFont val="Calibri"/>
        <family val="2"/>
        <charset val="238"/>
        <scheme val="minor"/>
      </rPr>
      <t xml:space="preserve">
</t>
    </r>
    <r>
      <rPr>
        <b/>
        <sz val="8"/>
        <rFont val="Calibri"/>
        <family val="2"/>
        <charset val="238"/>
        <scheme val="minor"/>
      </rPr>
      <t xml:space="preserve">
</t>
    </r>
  </si>
  <si>
    <t>PLKCR04</t>
  </si>
  <si>
    <t>Liczba osób świadczących usługi w społeczności lokalnej dzięki wsparciu w programie</t>
  </si>
  <si>
    <r>
      <rPr>
        <b/>
        <sz val="8"/>
        <rFont val="Calibri"/>
        <family val="2"/>
        <charset val="238"/>
        <scheme val="minor"/>
      </rPr>
      <t>Alokacja przeznaczona na realizację  wskaźnika:</t>
    </r>
    <r>
      <rPr>
        <sz val="8"/>
        <rFont val="Calibri"/>
        <family val="2"/>
        <charset val="238"/>
        <scheme val="minor"/>
      </rPr>
      <t xml:space="preserve">   108 316 440 EUR
</t>
    </r>
    <r>
      <rPr>
        <b/>
        <sz val="8"/>
        <rFont val="Calibri"/>
        <family val="2"/>
        <charset val="238"/>
        <scheme val="minor"/>
      </rPr>
      <t>Wartość bazowa:</t>
    </r>
    <r>
      <rPr>
        <sz val="8"/>
        <rFont val="Calibri"/>
        <family val="2"/>
        <charset val="238"/>
        <scheme val="minor"/>
      </rPr>
      <t xml:space="preserve"> 
9iv suma miejsc świdczenia usług społeczynych (630) i zdrowotnych (16) na 31.12.2020 (646), 90% przyjęto na miejsca, a </t>
    </r>
    <r>
      <rPr>
        <b/>
        <sz val="8"/>
        <rFont val="Calibri"/>
        <family val="2"/>
        <charset val="238"/>
        <scheme val="minor"/>
      </rPr>
      <t xml:space="preserve">10% </t>
    </r>
    <r>
      <rPr>
        <sz val="8"/>
        <rFont val="Calibri"/>
        <family val="2"/>
        <charset val="238"/>
        <scheme val="minor"/>
      </rPr>
      <t xml:space="preserve">na </t>
    </r>
    <r>
      <rPr>
        <u/>
        <sz val="8"/>
        <rFont val="Calibri"/>
        <family val="2"/>
        <charset val="238"/>
        <scheme val="minor"/>
      </rPr>
      <t>osoby świadczące usługi</t>
    </r>
    <r>
      <rPr>
        <sz val="8"/>
        <rFont val="Calibri"/>
        <family val="2"/>
        <charset val="238"/>
        <scheme val="minor"/>
      </rPr>
      <t xml:space="preserve">
</t>
    </r>
    <r>
      <rPr>
        <b/>
        <sz val="8"/>
        <rFont val="Calibri"/>
        <family val="2"/>
        <charset val="238"/>
        <scheme val="minor"/>
      </rPr>
      <t>Cel pośredni na 2024 r:</t>
    </r>
    <r>
      <rPr>
        <sz val="8"/>
        <rFont val="Calibri"/>
        <family val="2"/>
        <charset val="238"/>
        <scheme val="minor"/>
      </rPr>
      <t xml:space="preserve">  nd - wskaźnik rezultatu
</t>
    </r>
    <r>
      <rPr>
        <b/>
        <sz val="8"/>
        <rFont val="Calibri"/>
        <family val="2"/>
        <charset val="238"/>
        <scheme val="minor"/>
      </rPr>
      <t xml:space="preserve">Cel końcowy na 2029 r:
</t>
    </r>
    <r>
      <rPr>
        <sz val="8"/>
        <rFont val="Calibri"/>
        <family val="2"/>
        <charset val="238"/>
        <scheme val="minor"/>
      </rPr>
      <t xml:space="preserve">Wartość wskażnika oszacowano na podstawie danych historycznych z Działania 9.2 RPO WM. 
Koszt jednostkowy został wyliczony w oparciu o deklarowaną w umowach liczbę miejsc świadczenia usług - </t>
    </r>
    <r>
      <rPr>
        <b/>
        <sz val="8"/>
        <rFont val="Calibri"/>
        <family val="2"/>
        <charset val="238"/>
        <scheme val="minor"/>
      </rPr>
      <t>7 639</t>
    </r>
    <r>
      <rPr>
        <sz val="8"/>
        <rFont val="Calibri"/>
        <family val="2"/>
        <charset val="238"/>
        <scheme val="minor"/>
      </rPr>
      <t xml:space="preserve"> (</t>
    </r>
    <r>
      <rPr>
        <i/>
        <sz val="8"/>
        <rFont val="Calibri"/>
        <family val="2"/>
        <charset val="238"/>
        <scheme val="minor"/>
      </rPr>
      <t>Liczba wspartych w programie miejsc świadczenia usług społecznych istniejących po zakończeniu projektu, Liczba wspartych w programie miejsc świadczenia usług zdrowotnych, istniejących po zakończeniu projektu</t>
    </r>
    <r>
      <rPr>
        <sz val="8"/>
        <rFont val="Calibri"/>
        <family val="2"/>
        <charset val="238"/>
        <scheme val="minor"/>
      </rPr>
      <t xml:space="preserve">) w reacji do wartości umów z ww. działania pomniejszonej o środki zakontraktowane na projekty nadzwyczajne/cividowe - nie generujące ww. mierników (630 191 158,67-185 290 786,74 = </t>
    </r>
    <r>
      <rPr>
        <b/>
        <sz val="8"/>
        <rFont val="Calibri"/>
        <family val="2"/>
        <charset val="238"/>
        <scheme val="minor"/>
      </rPr>
      <t xml:space="preserve">444 900 371,93 </t>
    </r>
    <r>
      <rPr>
        <sz val="8"/>
        <rFont val="Calibri"/>
        <family val="2"/>
        <charset val="238"/>
        <scheme val="minor"/>
      </rPr>
      <t xml:space="preserve">PLN). Ww. średni koszt powiększono o 40% wskaźnik inflacji. W związku ze stodunkowo dużą rozwiązywalnością umów w ramach projektów ukierunkowanych na świadczenie usług społecznych i zdrowotnych wyliczoną wartość wskaźnika skorygowano o </t>
    </r>
    <r>
      <rPr>
        <b/>
        <sz val="8"/>
        <rFont val="Calibri"/>
        <family val="2"/>
        <charset val="238"/>
        <scheme val="minor"/>
      </rPr>
      <t>11%</t>
    </r>
    <r>
      <rPr>
        <sz val="8"/>
        <rFont val="Calibri"/>
        <family val="2"/>
        <charset val="238"/>
        <scheme val="minor"/>
      </rPr>
      <t xml:space="preserve"> (historyczny procent deklarowanej wartości wskaźnika, który nie zostanie zrealizowany z powodu rozwiązania umowy).  
Następnie dokonano podziału wyliczonej w wyżej opisany sposób wartości (</t>
    </r>
    <r>
      <rPr>
        <b/>
        <sz val="8"/>
        <rFont val="Calibri"/>
        <family val="2"/>
        <charset val="238"/>
        <scheme val="minor"/>
      </rPr>
      <t>5 037</t>
    </r>
    <r>
      <rPr>
        <sz val="8"/>
        <rFont val="Calibri"/>
        <family val="2"/>
        <charset val="238"/>
        <scheme val="minor"/>
      </rPr>
      <t xml:space="preserve">) na miejsca świadczenia usług w społeczności lokalnej (sztuki) i osoby świadczące usługi w społęczności lokalnej. W trakcie podziału oszacowanej wartości sugerowano się analizą wybranych projektów realizowanych w ramach Poddziałania 9.2.2/9.2.3. Na jej podstwie ustalono, że spośród planowanych do utworzenia miejsc świadczenia usług społecznych i zdrowotnych ok. 90% stanowią stricte miejsca, a </t>
    </r>
    <r>
      <rPr>
        <b/>
        <sz val="8"/>
        <rFont val="Calibri"/>
        <family val="2"/>
        <charset val="238"/>
        <scheme val="minor"/>
      </rPr>
      <t xml:space="preserve">10% </t>
    </r>
    <r>
      <rPr>
        <sz val="8"/>
        <rFont val="Calibri"/>
        <family val="2"/>
        <charset val="238"/>
        <scheme val="minor"/>
      </rPr>
      <t xml:space="preserve">to </t>
    </r>
    <r>
      <rPr>
        <b/>
        <sz val="8"/>
        <rFont val="Calibri"/>
        <family val="2"/>
        <charset val="238"/>
        <scheme val="minor"/>
      </rPr>
      <t>osoby</t>
    </r>
    <r>
      <rPr>
        <sz val="8"/>
        <rFont val="Calibri"/>
        <family val="2"/>
        <charset val="238"/>
        <scheme val="minor"/>
      </rPr>
      <t xml:space="preserve"> świadczące ww. usługi.</t>
    </r>
    <r>
      <rPr>
        <b/>
        <sz val="8"/>
        <rFont val="Calibri"/>
        <family val="2"/>
        <charset val="238"/>
        <scheme val="minor"/>
      </rPr>
      <t xml:space="preserve">
</t>
    </r>
    <r>
      <rPr>
        <sz val="8"/>
        <rFont val="Calibri"/>
        <family val="2"/>
        <charset val="238"/>
        <scheme val="minor"/>
      </rPr>
      <t xml:space="preserve">
</t>
    </r>
    <r>
      <rPr>
        <sz val="8"/>
        <color rgb="FFFF0000"/>
        <rFont val="Calibri"/>
        <family val="2"/>
        <charset val="238"/>
        <scheme val="minor"/>
      </rPr>
      <t xml:space="preserve">
</t>
    </r>
    <r>
      <rPr>
        <sz val="8"/>
        <rFont val="Calibri"/>
        <family val="2"/>
        <charset val="238"/>
        <scheme val="minor"/>
      </rPr>
      <t xml:space="preserve">
</t>
    </r>
    <r>
      <rPr>
        <b/>
        <sz val="8"/>
        <rFont val="Calibri"/>
        <family val="2"/>
        <charset val="238"/>
        <scheme val="minor"/>
      </rPr>
      <t xml:space="preserve">
</t>
    </r>
  </si>
  <si>
    <t>PLKCR03</t>
  </si>
  <si>
    <t xml:space="preserve">Liczba podmiotów, które rozszerzyły ofertę wsparcia lub podniosły jakość oferowanych usług </t>
  </si>
  <si>
    <t>EECO01</t>
  </si>
  <si>
    <t>Całkowita liczba osób objętych wsparciem EFS+</t>
  </si>
  <si>
    <r>
      <rPr>
        <b/>
        <sz val="8"/>
        <rFont val="Calibri"/>
        <family val="2"/>
        <charset val="238"/>
        <scheme val="minor"/>
      </rPr>
      <t>Alokacja przeznaczona na realizację  wskaźnika:</t>
    </r>
    <r>
      <rPr>
        <sz val="8"/>
        <rFont val="Calibri"/>
        <family val="2"/>
        <charset val="238"/>
        <scheme val="minor"/>
      </rPr>
      <t xml:space="preserve">  18 252 539 EUR
</t>
    </r>
    <r>
      <rPr>
        <b/>
        <sz val="8"/>
        <rFont val="Calibri"/>
        <family val="2"/>
        <charset val="238"/>
        <scheme val="minor"/>
      </rPr>
      <t>Wartość bazowa:</t>
    </r>
    <r>
      <rPr>
        <sz val="8"/>
        <rFont val="Calibri"/>
        <family val="2"/>
        <charset val="238"/>
        <scheme val="minor"/>
      </rPr>
      <t xml:space="preserve"> nd - wskaźnik produktu
</t>
    </r>
    <r>
      <rPr>
        <b/>
        <sz val="8"/>
        <rFont val="Calibri"/>
        <family val="2"/>
        <charset val="238"/>
        <scheme val="minor"/>
      </rPr>
      <t>Cel pośredni na 2024 r:</t>
    </r>
    <r>
      <rPr>
        <sz val="8"/>
        <rFont val="Calibri"/>
        <family val="2"/>
        <charset val="238"/>
        <scheme val="minor"/>
      </rPr>
      <t xml:space="preserve"> Na podstawie doświadczeń z realizacji interwencji w ramach Poddziałania 9.1.1 RPO oczekuje się zrealizowania 20% wartości docelowej.
</t>
    </r>
    <r>
      <rPr>
        <b/>
        <sz val="8"/>
        <rFont val="Calibri"/>
        <family val="2"/>
        <charset val="238"/>
        <scheme val="minor"/>
      </rPr>
      <t>Cel końcowy na 2029 r:</t>
    </r>
    <r>
      <rPr>
        <sz val="8"/>
        <rFont val="Calibri"/>
        <family val="2"/>
        <charset val="238"/>
        <scheme val="minor"/>
      </rPr>
      <t xml:space="preserve">
Średni koszt wsparcia 1 uczestnika przyjęto na podstawie kryterium  efektywności kosztowej w projekcie określonego dla konkursu dot. aktywnej integracji dla OPS/PCPR - Poddziałanie  9.1.1 RPO WM (2019 r.).Ww. średni koszt powiększono o 40% wskaźnik inflacji.
Wskaźnik dot. całkowitej liczby uczestników objętych wsparciem dlatego też w trakcie obliczania jego wartości odniesiono się do całkowitej alokacji planowanej na cel szczegółowy (l).  
</t>
    </r>
    <r>
      <rPr>
        <sz val="8"/>
        <color rgb="FFFF0000"/>
        <rFont val="Calibri"/>
        <family val="2"/>
        <charset val="238"/>
        <scheme val="minor"/>
      </rPr>
      <t xml:space="preserve">
</t>
    </r>
    <r>
      <rPr>
        <sz val="8"/>
        <rFont val="Calibri"/>
        <family val="2"/>
        <charset val="238"/>
        <scheme val="minor"/>
      </rPr>
      <t xml:space="preserve">
</t>
    </r>
    <r>
      <rPr>
        <b/>
        <sz val="8"/>
        <rFont val="Calibri"/>
        <family val="2"/>
        <charset val="238"/>
        <scheme val="minor"/>
      </rPr>
      <t xml:space="preserve">
</t>
    </r>
  </si>
  <si>
    <r>
      <rPr>
        <b/>
        <sz val="8"/>
        <rFont val="Calibri"/>
        <family val="2"/>
        <charset val="238"/>
        <scheme val="minor"/>
      </rPr>
      <t>Alokacja przeznaczona na realizację  wskaźnika:</t>
    </r>
    <r>
      <rPr>
        <sz val="8"/>
        <rFont val="Calibri"/>
        <family val="2"/>
        <charset val="238"/>
        <scheme val="minor"/>
      </rPr>
      <t xml:space="preserve">  18 252 539 EUR
</t>
    </r>
    <r>
      <rPr>
        <b/>
        <sz val="8"/>
        <rFont val="Calibri"/>
        <family val="2"/>
        <charset val="238"/>
        <scheme val="minor"/>
      </rPr>
      <t>Wartość bazowa:</t>
    </r>
    <r>
      <rPr>
        <sz val="8"/>
        <rFont val="Calibri"/>
        <family val="2"/>
        <charset val="238"/>
        <scheme val="minor"/>
      </rPr>
      <t xml:space="preserve"> nd - wskaźnik produktu
</t>
    </r>
    <r>
      <rPr>
        <b/>
        <sz val="8"/>
        <rFont val="Calibri"/>
        <family val="2"/>
        <charset val="238"/>
        <scheme val="minor"/>
      </rPr>
      <t>Cel pośredni na 2024 r:</t>
    </r>
    <r>
      <rPr>
        <sz val="8"/>
        <rFont val="Calibri"/>
        <family val="2"/>
        <charset val="238"/>
        <scheme val="minor"/>
      </rPr>
      <t xml:space="preserve"> Biorąc pod uwagę fakt, że na moment szacowania wartości wskaźników nie zakłada się tak silnego premiowania jak w perspektywie 2014-2020 projektów z zakresu PI 9i skierowanych do osób z niepełnosprawnościami oczekuje się zrealizowania 20% wartości docelowej.
</t>
    </r>
    <r>
      <rPr>
        <b/>
        <sz val="8"/>
        <rFont val="Calibri"/>
        <family val="2"/>
        <charset val="238"/>
        <scheme val="minor"/>
      </rPr>
      <t>Cel końcowy na 2029 r:</t>
    </r>
    <r>
      <rPr>
        <sz val="8"/>
        <rFont val="Calibri"/>
        <family val="2"/>
        <charset val="238"/>
        <scheme val="minor"/>
      </rPr>
      <t xml:space="preserve">
Wartość wskaźnika dot. osób z niepełnosprawnościami wyliczono jako procent uczestników planowanych do objęcia wsparciem (3 471). Z </t>
    </r>
    <r>
      <rPr>
        <i/>
        <sz val="8"/>
        <rFont val="Calibri"/>
        <family val="2"/>
        <charset val="238"/>
        <scheme val="minor"/>
      </rPr>
      <t>Oceny zasobów pomocy społecznej Województwa Małopolskiego za rok 2020</t>
    </r>
    <r>
      <rPr>
        <sz val="8"/>
        <rFont val="Calibri"/>
        <family val="2"/>
        <charset val="238"/>
        <scheme val="minor"/>
      </rPr>
      <t xml:space="preserve"> wynika, że ok. 33% klientów korzystających z pomocy społecznej stanowiły osoby, dla których główną przyczyną objęcia wsparciem była niepełnosprawność. 
</t>
    </r>
    <r>
      <rPr>
        <sz val="8"/>
        <color rgb="FFFF0000"/>
        <rFont val="Calibri"/>
        <family val="2"/>
        <charset val="238"/>
        <scheme val="minor"/>
      </rPr>
      <t xml:space="preserve">
</t>
    </r>
    <r>
      <rPr>
        <sz val="8"/>
        <rFont val="Calibri"/>
        <family val="2"/>
        <charset val="238"/>
        <scheme val="minor"/>
      </rPr>
      <t xml:space="preserve">
</t>
    </r>
    <r>
      <rPr>
        <b/>
        <sz val="8"/>
        <rFont val="Calibri"/>
        <family val="2"/>
        <charset val="238"/>
        <scheme val="minor"/>
      </rPr>
      <t xml:space="preserve">
</t>
    </r>
  </si>
  <si>
    <t>PLHILCR01</t>
  </si>
  <si>
    <t>Liczba osób, których sytuacja społeczna uległa poprawie po opuszczeniu programu</t>
  </si>
  <si>
    <r>
      <rPr>
        <b/>
        <sz val="8"/>
        <rFont val="Calibri"/>
        <family val="2"/>
        <charset val="238"/>
        <scheme val="minor"/>
      </rPr>
      <t>Alokacja przeznaczona na realizację  wskaźnika:</t>
    </r>
    <r>
      <rPr>
        <sz val="8"/>
        <rFont val="Calibri"/>
        <family val="2"/>
        <charset val="238"/>
        <scheme val="minor"/>
      </rPr>
      <t xml:space="preserve">  18 252 539 EUR
</t>
    </r>
    <r>
      <rPr>
        <b/>
        <sz val="8"/>
        <rFont val="Calibri"/>
        <family val="2"/>
        <charset val="238"/>
        <scheme val="minor"/>
      </rPr>
      <t>Wartość bazowa:</t>
    </r>
    <r>
      <rPr>
        <sz val="8"/>
        <rFont val="Calibri"/>
        <family val="2"/>
        <charset val="238"/>
        <scheme val="minor"/>
      </rPr>
      <t xml:space="preserve"> ze względu na brak analogicznego wskaźnika wskazano 34% liczby uczestników Poddziałania 9.1.1 na 31.12.2020 - 9 460.
</t>
    </r>
    <r>
      <rPr>
        <b/>
        <sz val="8"/>
        <rFont val="Calibri"/>
        <family val="2"/>
        <charset val="238"/>
        <scheme val="minor"/>
      </rPr>
      <t>Cel pośredni na 2024 r:</t>
    </r>
    <r>
      <rPr>
        <sz val="8"/>
        <rFont val="Calibri"/>
        <family val="2"/>
        <charset val="238"/>
        <scheme val="minor"/>
      </rPr>
      <t xml:space="preserve">  nd - wskaźnik rezultatu
</t>
    </r>
    <r>
      <rPr>
        <b/>
        <sz val="8"/>
        <rFont val="Calibri"/>
        <family val="2"/>
        <charset val="238"/>
        <scheme val="minor"/>
      </rPr>
      <t xml:space="preserve">Cel końcowy na 2029 r:
</t>
    </r>
    <r>
      <rPr>
        <sz val="8"/>
        <rFont val="Calibri"/>
        <family val="2"/>
        <charset val="238"/>
        <scheme val="minor"/>
      </rPr>
      <t xml:space="preserve">Wartość wskaźnika przyjęto na podstawie funcjonującego w perspektywie 2014-2020 kryterium dot. efektywności społecznej oraz zawodowej dla PI 9i. Poziom efektywności społecznej był ustalany na podstawie badań i przekazywany przez IK UP regionom. W perspektywie 2014-2020 było to 34% . Poziom efektywności społecznej dotyczył zrówno osób z niepełnosprawnościami jak i pozostałych osób zagrożonych ubóstwem lub wykluczeniem społecznym - jego wysokość była identyczna. Wartość wskaźnika obejmuje więc 34% z całkowitej liczby osób planowanych do objęcia wsparciem w ramach EFS+ (3 471).
</t>
    </r>
    <r>
      <rPr>
        <sz val="8"/>
        <color rgb="FFFF0000"/>
        <rFont val="Calibri"/>
        <family val="2"/>
        <charset val="238"/>
        <scheme val="minor"/>
      </rPr>
      <t xml:space="preserve">
</t>
    </r>
    <r>
      <rPr>
        <sz val="8"/>
        <rFont val="Calibri"/>
        <family val="2"/>
        <charset val="238"/>
        <scheme val="minor"/>
      </rPr>
      <t xml:space="preserve">
</t>
    </r>
    <r>
      <rPr>
        <b/>
        <sz val="8"/>
        <rFont val="Calibri"/>
        <family val="2"/>
        <charset val="238"/>
        <scheme val="minor"/>
      </rPr>
      <t xml:space="preserve">
</t>
    </r>
  </si>
  <si>
    <t xml:space="preserve"> RCO65</t>
  </si>
  <si>
    <t>Pojemność nowych lub zmodernizowanych lokali socjalnych</t>
  </si>
  <si>
    <r>
      <rPr>
        <b/>
        <sz val="8"/>
        <rFont val="Calibri"/>
        <family val="2"/>
        <charset val="238"/>
        <scheme val="minor"/>
      </rPr>
      <t>Alokacja przeznaczona na realizację  wskaźnika:</t>
    </r>
    <r>
      <rPr>
        <sz val="8"/>
        <rFont val="Calibri"/>
        <family val="2"/>
        <charset val="238"/>
        <scheme val="minor"/>
      </rPr>
      <t xml:space="preserve">  17 500 000 EUR
</t>
    </r>
    <r>
      <rPr>
        <b/>
        <sz val="8"/>
        <rFont val="Calibri"/>
        <family val="2"/>
        <charset val="238"/>
        <scheme val="minor"/>
      </rPr>
      <t>Wartość bazowa:</t>
    </r>
    <r>
      <rPr>
        <sz val="8"/>
        <rFont val="Calibri"/>
        <family val="2"/>
        <charset val="238"/>
        <scheme val="minor"/>
      </rPr>
      <t xml:space="preserve"> nd - wskaźnik produktu
</t>
    </r>
    <r>
      <rPr>
        <b/>
        <sz val="8"/>
        <rFont val="Calibri"/>
        <family val="2"/>
        <charset val="238"/>
        <scheme val="minor"/>
      </rPr>
      <t xml:space="preserve">Cel pośredni na 2024 r: 
</t>
    </r>
    <r>
      <rPr>
        <sz val="8"/>
        <rFont val="Calibri"/>
        <family val="2"/>
        <charset val="238"/>
        <scheme val="minor"/>
      </rPr>
      <t xml:space="preserve">Biorąc pod uwagę doświadczenia z realizacji projektów infrastrukturalnych oraz fakt, że interwencja dot. mieszkań o ch. wspomaganym będzie nowym działaniem, w perspektywie do roku 2024 nie uda się osiągnąć jeszcze efektów w odniesieniu do projektów ukierunkowanych na ten obszar. </t>
    </r>
    <r>
      <rPr>
        <b/>
        <sz val="8"/>
        <rFont val="Calibri"/>
        <family val="2"/>
        <charset val="238"/>
        <scheme val="minor"/>
      </rPr>
      <t xml:space="preserve">
Cel końcowy na 2029 r:
</t>
    </r>
    <r>
      <rPr>
        <sz val="8"/>
        <rFont val="Calibri"/>
        <family val="2"/>
        <charset val="238"/>
        <scheme val="minor"/>
      </rPr>
      <t xml:space="preserve">Wskaźnik wybrano jako adekwatny ze względu na zaplanowanie działań mających na celu remont i/lub wyposażenie infrastruktury zdegradowanych budynków w celu ich adaptacji na mieszkania o charakterze wspomaganym: chronione, treningowe i wspierane skierowane w szczególności dla osób opuszczających pieczę zastępczą, zakłady poprawcze lub młodzieżowe ośrodki wychowawcze.
W poprzednich perspektywach tego typu działania nie były finansowane z EFRR. 
Z RPO 14-20 w ramach EFS w zakresie aktywnej integracji elementem projektów mogło być wspieracie mieszkań chronionych/wspomaganych jednak głównie w zakresie świadczonych w nich usług społecznych, w tym uzupełniająco w ramach cross-financingu możliwa była adaptacja/dostosowanie pomieszczeń. W ramach projektów kupowano też wyposażenie do mieszkań, jednak nie były to dominujące koszty. Interwencja głównie skupiała się na finansowaniu personelu ww. mieszkań i świadczeniu dla ich mieszkańców usług o charakterze społecznym. 
ROPS w partnerstwie z 4 gminami i 1 NGO  w ramach POWER realizuje projekt „Sami-Dzielni! Nowe standardy mieszkalnictwa wspomaganego dla osób z niepełnosprawnościami sprzężonymi”. Jego wartość to ok. 16 mln zł, ok. 10 mln przeznaczono na finansowanie mieszkań. W projekcie obowiązuje limit cross-financingu (na poziomie 5%) jednak jest to najbardziej zbliżone przedsięwzięcie do wsparcia planowanego w perspektywie 2021-2027 dot. wsparcia mieszkań o charakterze wspomaganym. 
W ramach projektu utworzono 4 mieszkania wspomagane, w których funkcjonuje 11 miejsc. Analizując koszty remontu/adaptacji/dostosowania/wyposażenia mieszkań w ramach projektu ustalono, że średnio na 1 mieszkanie przeznaczono </t>
    </r>
    <r>
      <rPr>
        <b/>
        <sz val="8"/>
        <rFont val="Calibri"/>
        <family val="2"/>
        <charset val="238"/>
        <scheme val="minor"/>
      </rPr>
      <t xml:space="preserve">301 410,66 </t>
    </r>
    <r>
      <rPr>
        <sz val="8"/>
        <rFont val="Calibri"/>
        <family val="2"/>
        <charset val="238"/>
        <scheme val="minor"/>
      </rPr>
      <t xml:space="preserve">PLN, przy czym w projekcie funkcjonował limit wydatków na cross-financing co powoduje, że obliczona w ten sposób kwota nie pokrywa całkowitych potrzeb. 
Przyjęto, że średnia optymalna powierzchnia dla mieszkania wynosi 100 metrów. Biorąc pod uwagę stawki rynkowe ze metr mieszkania (ok. 10 tyś), wyliczony z projektu koszt (301 tyś PLN) potrojono. Następnie nałożono bufor 50% związany ze wzrostem cen materiałów/robót budowlanych. W ten sposób ustalono koszt 1 mieszkania  na </t>
    </r>
    <r>
      <rPr>
        <b/>
        <sz val="8"/>
        <rFont val="Calibri"/>
        <family val="2"/>
        <charset val="238"/>
        <scheme val="minor"/>
      </rPr>
      <t>1 356 347,97</t>
    </r>
    <r>
      <rPr>
        <sz val="8"/>
        <rFont val="Calibri"/>
        <family val="2"/>
        <charset val="238"/>
        <scheme val="minor"/>
      </rPr>
      <t xml:space="preserve"> PLN. 
Biorąc pod uwagę dostępną alokację (17,5 mnl EUR/74 550 000PLN) możliwe będzie dofinansowanie </t>
    </r>
    <r>
      <rPr>
        <b/>
        <sz val="8"/>
        <rFont val="Calibri"/>
        <family val="2"/>
        <charset val="238"/>
        <scheme val="minor"/>
      </rPr>
      <t>55</t>
    </r>
    <r>
      <rPr>
        <sz val="8"/>
        <rFont val="Calibri"/>
        <family val="2"/>
        <charset val="238"/>
        <scheme val="minor"/>
      </rPr>
      <t xml:space="preserve"> mieszkań.  
Biorąc pod uwagę, że w utworzonych w ramach projektu </t>
    </r>
    <r>
      <rPr>
        <b/>
        <sz val="8"/>
        <rFont val="Calibri"/>
        <family val="2"/>
        <charset val="238"/>
        <scheme val="minor"/>
      </rPr>
      <t>4</t>
    </r>
    <r>
      <rPr>
        <sz val="8"/>
        <rFont val="Calibri"/>
        <family val="2"/>
        <charset val="238"/>
        <scheme val="minor"/>
      </rPr>
      <t xml:space="preserve"> mieszkaniach udostępniono łącznie </t>
    </r>
    <r>
      <rPr>
        <b/>
        <sz val="8"/>
        <rFont val="Calibri"/>
        <family val="2"/>
        <charset val="238"/>
        <scheme val="minor"/>
      </rPr>
      <t>11</t>
    </r>
    <r>
      <rPr>
        <sz val="8"/>
        <rFont val="Calibri"/>
        <family val="2"/>
        <charset val="238"/>
        <scheme val="minor"/>
      </rPr>
      <t xml:space="preserve"> miejsc przyjęto tj. średnio </t>
    </r>
    <r>
      <rPr>
        <b/>
        <sz val="8"/>
        <rFont val="Calibri"/>
        <family val="2"/>
        <charset val="238"/>
        <scheme val="minor"/>
      </rPr>
      <t>3</t>
    </r>
    <r>
      <rPr>
        <sz val="8"/>
        <rFont val="Calibri"/>
        <family val="2"/>
        <charset val="238"/>
        <scheme val="minor"/>
      </rPr>
      <t xml:space="preserve"> na mieszkanie, że we wspartych w perspektywie 2021-2027 mieszkaniach uda się stworzyć </t>
    </r>
    <r>
      <rPr>
        <b/>
        <sz val="8"/>
        <rFont val="Calibri"/>
        <family val="2"/>
        <charset val="238"/>
        <scheme val="minor"/>
      </rPr>
      <t>165</t>
    </r>
    <r>
      <rPr>
        <sz val="8"/>
        <rFont val="Calibri"/>
        <family val="2"/>
        <charset val="238"/>
        <scheme val="minor"/>
      </rPr>
      <t xml:space="preserve"> miejsc (55 mieszkań*3 średnio miejsca).</t>
    </r>
  </si>
  <si>
    <t>RCO113</t>
  </si>
  <si>
    <t>Ludność objęta projektami w ramach zintegrowanych działań na rzecz włączenia społeczno_x0002_gospodarczego społeczności marginalizowanych, gospodarstw domowych o niskich dochodach oraz grup w niekorzystnej sytuacji</t>
  </si>
  <si>
    <r>
      <rPr>
        <b/>
        <sz val="8"/>
        <rFont val="Calibri"/>
        <family val="2"/>
        <charset val="238"/>
        <scheme val="minor"/>
      </rPr>
      <t>Alokacja przeznaczona na realizację  wskaźnika:</t>
    </r>
    <r>
      <rPr>
        <sz val="8"/>
        <rFont val="Calibri"/>
        <family val="2"/>
        <charset val="238"/>
        <scheme val="minor"/>
      </rPr>
      <t xml:space="preserve">  17 500 000 EUR
</t>
    </r>
    <r>
      <rPr>
        <b/>
        <sz val="8"/>
        <rFont val="Calibri"/>
        <family val="2"/>
        <charset val="238"/>
        <scheme val="minor"/>
      </rPr>
      <t>Wartość bazowa:</t>
    </r>
    <r>
      <rPr>
        <sz val="8"/>
        <rFont val="Calibri"/>
        <family val="2"/>
        <charset val="238"/>
        <scheme val="minor"/>
      </rPr>
      <t xml:space="preserve"> nd - wskaźnik produktu
</t>
    </r>
    <r>
      <rPr>
        <b/>
        <sz val="8"/>
        <rFont val="Calibri"/>
        <family val="2"/>
        <charset val="238"/>
        <scheme val="minor"/>
      </rPr>
      <t xml:space="preserve">Cel pośredni na 2024 r: 
</t>
    </r>
    <r>
      <rPr>
        <sz val="8"/>
        <rFont val="Calibri"/>
        <family val="2"/>
        <charset val="238"/>
        <scheme val="minor"/>
      </rPr>
      <t xml:space="preserve">Biorąc pod uwagę doświadczenia z realizacji projektów infrastrukturalnych oraz fakt, że interwencja dot. mieszkań o ch. wspomaganym będzie nowym działaniem, w perspektywie do roku 2024 nie uda się osiągnąć jeszcze efektów w odniesieniu do projektów ukierunkowanych na ten obszar. </t>
    </r>
    <r>
      <rPr>
        <b/>
        <sz val="8"/>
        <rFont val="Calibri"/>
        <family val="2"/>
        <charset val="238"/>
        <scheme val="minor"/>
      </rPr>
      <t xml:space="preserve">
Cel końcowy na 2029 r:
</t>
    </r>
    <r>
      <rPr>
        <sz val="8"/>
        <rFont val="Calibri"/>
        <family val="2"/>
        <charset val="238"/>
        <scheme val="minor"/>
      </rPr>
      <t xml:space="preserve">Przyjęto, że wskaźnik jest powiązany ze wskaźnikiem rezultatu RCR67 </t>
    </r>
    <r>
      <rPr>
        <i/>
        <sz val="8"/>
        <rFont val="Calibri"/>
        <family val="2"/>
        <charset val="238"/>
        <scheme val="minor"/>
      </rPr>
      <t>Roczna liczba użytkowników nowych lub zmodernizowanych lokali socjalnych</t>
    </r>
    <r>
      <rPr>
        <sz val="8"/>
        <rFont val="Calibri"/>
        <family val="2"/>
        <charset val="238"/>
        <scheme val="minor"/>
      </rPr>
      <t>. Założono, że jego wartość będzie tożsama z miernikiem rezultatu i wyniesie 165 osób.</t>
    </r>
    <r>
      <rPr>
        <b/>
        <sz val="8"/>
        <rFont val="Calibri"/>
        <family val="2"/>
        <charset val="238"/>
        <scheme val="minor"/>
      </rPr>
      <t xml:space="preserve"> 
</t>
    </r>
  </si>
  <si>
    <t>RCR67</t>
  </si>
  <si>
    <t>Roczna liczba użytkowników nowych lub zmodernizowanych lokali socjalnych</t>
  </si>
  <si>
    <t>2021</t>
  </si>
  <si>
    <r>
      <rPr>
        <b/>
        <sz val="8"/>
        <rFont val="Calibri"/>
        <family val="2"/>
        <charset val="238"/>
        <scheme val="minor"/>
      </rPr>
      <t>Alokacja przeznaczona na realizację  wskaźnika:</t>
    </r>
    <r>
      <rPr>
        <sz val="8"/>
        <rFont val="Calibri"/>
        <family val="2"/>
        <charset val="238"/>
        <scheme val="minor"/>
      </rPr>
      <t xml:space="preserve">   17 500 000 EUR
</t>
    </r>
    <r>
      <rPr>
        <b/>
        <sz val="8"/>
        <rFont val="Calibri"/>
        <family val="2"/>
        <charset val="238"/>
        <scheme val="minor"/>
      </rPr>
      <t>Wartość bazowa:</t>
    </r>
    <r>
      <rPr>
        <sz val="8"/>
        <rFont val="Calibri"/>
        <family val="2"/>
        <charset val="238"/>
        <scheme val="minor"/>
      </rPr>
      <t xml:space="preserve"> przyjęto na poziomie wynikającym z założeń projektu  „Sami-Dzielni! Nowe standardy mieszkalnictwa wspomaganego dla osób z niepełnosprawnościami sprzężonymi” tj. 11.
</t>
    </r>
    <r>
      <rPr>
        <b/>
        <sz val="8"/>
        <rFont val="Calibri"/>
        <family val="2"/>
        <charset val="238"/>
        <scheme val="minor"/>
      </rPr>
      <t>Cel pośredni na 2024 r:</t>
    </r>
    <r>
      <rPr>
        <sz val="8"/>
        <rFont val="Calibri"/>
        <family val="2"/>
        <charset val="238"/>
        <scheme val="minor"/>
      </rPr>
      <t xml:space="preserve">  nd - wskaźnik rezultatu
</t>
    </r>
    <r>
      <rPr>
        <b/>
        <sz val="8"/>
        <rFont val="Calibri"/>
        <family val="2"/>
        <charset val="238"/>
        <scheme val="minor"/>
      </rPr>
      <t xml:space="preserve">Cel końcowy na 2029 r:
</t>
    </r>
    <r>
      <rPr>
        <sz val="8"/>
        <rFont val="Calibri"/>
        <family val="2"/>
        <charset val="238"/>
        <scheme val="minor"/>
      </rPr>
      <t xml:space="preserve">Przyjęto, że wskaźnik rezultatu jest powiązany ze wskaźnikiem produktu RCO65 </t>
    </r>
    <r>
      <rPr>
        <i/>
        <sz val="8"/>
        <rFont val="Calibri"/>
        <family val="2"/>
        <charset val="238"/>
        <scheme val="minor"/>
      </rPr>
      <t>Pojemność nowych lub zmodernizowanych lokali socjalnych</t>
    </r>
    <r>
      <rPr>
        <sz val="8"/>
        <rFont val="Calibri"/>
        <family val="2"/>
        <charset val="238"/>
        <scheme val="minor"/>
      </rPr>
      <t xml:space="preserve">, dla którego założono, że w ramach programu uda się w lokalach socjalnych udostępnić 165 miejsc. Zgodnie z definicją wskaźnika we wskaźniku należy uwzględnić liczbę osób korzystających z nowo wybudowanych lub zmodernizowanych lokali socjalnych w roku następującym po zakończeniu interwencji objętej wsparciem. Zakłada się, że w 2029 r. będą funkcjonowały wszystkie wsparte z programu lokale socjalne, co pozwoli na osiągnięcie wskaźnika na poziomie 165 użytkowników. </t>
    </r>
    <r>
      <rPr>
        <b/>
        <sz val="8"/>
        <rFont val="Calibri"/>
        <family val="2"/>
        <charset val="238"/>
        <scheme val="minor"/>
      </rPr>
      <t xml:space="preserve">
</t>
    </r>
    <r>
      <rPr>
        <sz val="8"/>
        <rFont val="Calibri"/>
        <family val="2"/>
        <charset val="238"/>
        <scheme val="minor"/>
      </rPr>
      <t xml:space="preserve">
</t>
    </r>
    <r>
      <rPr>
        <sz val="8"/>
        <color rgb="FFFF0000"/>
        <rFont val="Calibri"/>
        <family val="2"/>
        <charset val="238"/>
        <scheme val="minor"/>
      </rPr>
      <t xml:space="preserve">
</t>
    </r>
    <r>
      <rPr>
        <sz val="8"/>
        <rFont val="Calibri"/>
        <family val="2"/>
        <charset val="238"/>
        <scheme val="minor"/>
      </rPr>
      <t xml:space="preserve">
</t>
    </r>
    <r>
      <rPr>
        <b/>
        <sz val="8"/>
        <rFont val="Calibri"/>
        <family val="2"/>
        <charset val="238"/>
        <scheme val="minor"/>
      </rPr>
      <t xml:space="preserve">
</t>
    </r>
  </si>
  <si>
    <t>PLRO133</t>
  </si>
  <si>
    <t>Liczba wspartych podmiotów leczniczych</t>
  </si>
  <si>
    <r>
      <rPr>
        <b/>
        <sz val="8"/>
        <rFont val="Calibri"/>
        <family val="2"/>
        <charset val="238"/>
        <scheme val="minor"/>
      </rPr>
      <t>Alokacja przeznaczona na realizację  wskaźnika:</t>
    </r>
    <r>
      <rPr>
        <sz val="8"/>
        <rFont val="Calibri"/>
        <family val="2"/>
        <charset val="238"/>
        <scheme val="minor"/>
      </rPr>
      <t xml:space="preserve">  131 167 229 EUR
</t>
    </r>
    <r>
      <rPr>
        <b/>
        <sz val="8"/>
        <rFont val="Calibri"/>
        <family val="2"/>
        <charset val="238"/>
        <scheme val="minor"/>
      </rPr>
      <t>Wartość bazowa:</t>
    </r>
    <r>
      <rPr>
        <sz val="8"/>
        <rFont val="Calibri"/>
        <family val="2"/>
        <charset val="238"/>
        <scheme val="minor"/>
      </rPr>
      <t xml:space="preserve"> nd - wskaźnik produktu
</t>
    </r>
    <r>
      <rPr>
        <b/>
        <sz val="8"/>
        <rFont val="Calibri"/>
        <family val="2"/>
        <charset val="238"/>
        <scheme val="minor"/>
      </rPr>
      <t xml:space="preserve">Cel pośredni na 2024 r: 
</t>
    </r>
    <r>
      <rPr>
        <sz val="8"/>
        <rFont val="Calibri"/>
        <family val="2"/>
        <charset val="238"/>
        <scheme val="minor"/>
      </rPr>
      <t>Biorąc pod uwagę doświadczenia z realizacji interwencji w ramach PI 9b (oś 12 RPO WM) w perspektywie do roku 2024 nie uda się osiągnąć jeszcze efektów w odniesieniu do projektów ukierunkowanych na infrastrukturę ochrony zdrowia. Projekty tego typu wymagają więcej czasu na ich przygotowanie, a efekty osiągane są w dłuższej perspektywie.</t>
    </r>
    <r>
      <rPr>
        <b/>
        <sz val="8"/>
        <rFont val="Calibri"/>
        <family val="2"/>
        <charset val="238"/>
        <scheme val="minor"/>
      </rPr>
      <t xml:space="preserve">
Cel końcowy na 2029 r:
</t>
    </r>
    <r>
      <rPr>
        <sz val="8"/>
        <rFont val="Calibri"/>
        <family val="2"/>
        <charset val="238"/>
        <scheme val="minor"/>
      </rPr>
      <t>Wartość wskaźnika wyliczono na podstawie danych historycznych z Poddziałań 12.1.2-12.1.4 RPO WM (27 wspartych podmiotów leczniczych/  rozliczone wydatki 317 201 245,38 PLN). Jako, że  zakres wsparcia przewiduje m.in. budowę/przebudowę/modernizację obiektów infrastruktury ochrony zdrowia koszt zwięszono o 50% (wzrastające ceny materiałów budowlanych). Koszt jednostkowy odniesiono do alokacji na cel szczegółowy (v) - 131 167 229 EUR.</t>
    </r>
    <r>
      <rPr>
        <b/>
        <sz val="8"/>
        <rFont val="Calibri"/>
        <family val="2"/>
        <charset val="238"/>
        <scheme val="minor"/>
      </rPr>
      <t xml:space="preserve">
</t>
    </r>
  </si>
  <si>
    <t>RCR73</t>
  </si>
  <si>
    <t>1. 12 323
2. 5 000
użytkowników/rok</t>
  </si>
  <si>
    <r>
      <rPr>
        <b/>
        <sz val="8"/>
        <rFont val="Calibri"/>
        <family val="2"/>
        <charset val="238"/>
        <scheme val="minor"/>
      </rPr>
      <t>Alokacja przeznaczona na realizację  wskaźnika:</t>
    </r>
    <r>
      <rPr>
        <sz val="8"/>
        <rFont val="Calibri"/>
        <family val="2"/>
        <charset val="238"/>
        <scheme val="minor"/>
      </rPr>
      <t xml:space="preserve">   131 167 229 EUR
</t>
    </r>
    <r>
      <rPr>
        <b/>
        <sz val="8"/>
        <rFont val="Calibri"/>
        <family val="2"/>
        <charset val="238"/>
        <scheme val="minor"/>
      </rPr>
      <t>Wartość bazowa:</t>
    </r>
    <r>
      <rPr>
        <sz val="8"/>
        <rFont val="Calibri"/>
        <family val="2"/>
        <charset val="238"/>
        <scheme val="minor"/>
      </rPr>
      <t xml:space="preserve"> ptzyjęto na podstawie doświadczeń z intrwencji realizowanej w ramach 12 osi RPO na poziomie 12 323 użytkowników/rok 
</t>
    </r>
    <r>
      <rPr>
        <b/>
        <sz val="8"/>
        <rFont val="Calibri"/>
        <family val="2"/>
        <charset val="238"/>
        <scheme val="minor"/>
      </rPr>
      <t>Cel pośredni na 2024 r:</t>
    </r>
    <r>
      <rPr>
        <sz val="8"/>
        <rFont val="Calibri"/>
        <family val="2"/>
        <charset val="238"/>
        <scheme val="minor"/>
      </rPr>
      <t xml:space="preserve">  nd - wskaźnik rezultatu
</t>
    </r>
    <r>
      <rPr>
        <b/>
        <sz val="8"/>
        <rFont val="Calibri"/>
        <family val="2"/>
        <charset val="238"/>
        <scheme val="minor"/>
      </rPr>
      <t xml:space="preserve">Cel końcowy na 2029 r:
</t>
    </r>
    <r>
      <rPr>
        <sz val="8"/>
        <rFont val="Calibri"/>
        <family val="2"/>
        <charset val="238"/>
        <scheme val="minor"/>
      </rPr>
      <t>Wsparcie będzie realizowane na 2 poziomach:</t>
    </r>
    <r>
      <rPr>
        <b/>
        <sz val="8"/>
        <rFont val="Calibri"/>
        <family val="2"/>
        <charset val="238"/>
        <scheme val="minor"/>
      </rPr>
      <t xml:space="preserve">
</t>
    </r>
    <r>
      <rPr>
        <sz val="8"/>
        <rFont val="Calibri"/>
        <family val="2"/>
        <charset val="238"/>
        <scheme val="minor"/>
      </rPr>
      <t xml:space="preserve">1. poziom regionalny - na podstawie danych historycznych ustalono średnią liczbę osób leczonych w 1 podmiocie w ramach Poddziałania 12.1.2 (szpitale regionalne) tj.: </t>
    </r>
    <r>
      <rPr>
        <b/>
        <sz val="8"/>
        <rFont val="Calibri"/>
        <family val="2"/>
        <charset val="238"/>
        <scheme val="minor"/>
      </rPr>
      <t>12 323</t>
    </r>
    <r>
      <rPr>
        <sz val="8"/>
        <rFont val="Calibri"/>
        <family val="2"/>
        <charset val="238"/>
        <scheme val="minor"/>
      </rPr>
      <t xml:space="preserve"> osoby/rok (dane na bazie wskaźnika specyficznego dla programu </t>
    </r>
    <r>
      <rPr>
        <i/>
        <sz val="8"/>
        <rFont val="Calibri"/>
        <family val="2"/>
        <charset val="238"/>
        <scheme val="minor"/>
      </rPr>
      <t>Liczba osób leczonych w podmiotach leczniczych objętych wsparciem</t>
    </r>
    <r>
      <rPr>
        <sz val="8"/>
        <rFont val="Calibri"/>
        <family val="2"/>
        <charset val="238"/>
        <scheme val="minor"/>
      </rPr>
      <t xml:space="preserve">i liczby realizowanych projektów - 14).
2. poziom powiatowy i niższy -  z danych  dot. POZ funkcjonujących w Małopolsce wynika, że najliczniejsza grupa tych placówek - 24% (151/624) obsługuje od 3 334 do 6 666 pacjentów - co średnio daje </t>
    </r>
    <r>
      <rPr>
        <b/>
        <sz val="8"/>
        <rFont val="Calibri"/>
        <family val="2"/>
        <charset val="238"/>
        <scheme val="minor"/>
      </rPr>
      <t xml:space="preserve">5 000 </t>
    </r>
    <r>
      <rPr>
        <sz val="8"/>
        <rFont val="Calibri"/>
        <family val="2"/>
        <charset val="238"/>
        <scheme val="minor"/>
      </rPr>
      <t xml:space="preserve">osób/rok.
Założono, że spośród </t>
    </r>
    <r>
      <rPr>
        <b/>
        <sz val="8"/>
        <rFont val="Calibri"/>
        <family val="2"/>
        <charset val="238"/>
        <scheme val="minor"/>
      </rPr>
      <t>32</t>
    </r>
    <r>
      <rPr>
        <sz val="8"/>
        <rFont val="Calibri"/>
        <family val="2"/>
        <charset val="238"/>
        <scheme val="minor"/>
      </rPr>
      <t xml:space="preserve"> planowanych do wsparcia podmiotów leczniczych </t>
    </r>
    <r>
      <rPr>
        <b/>
        <sz val="8"/>
        <rFont val="Calibri"/>
        <family val="2"/>
        <charset val="238"/>
        <scheme val="minor"/>
      </rPr>
      <t>13</t>
    </r>
    <r>
      <rPr>
        <sz val="8"/>
        <rFont val="Calibri"/>
        <family val="2"/>
        <charset val="238"/>
        <scheme val="minor"/>
      </rPr>
      <t xml:space="preserve"> to będą szpitale regionalne, a pozostałe </t>
    </r>
    <r>
      <rPr>
        <b/>
        <sz val="8"/>
        <rFont val="Calibri"/>
        <family val="2"/>
        <charset val="238"/>
        <scheme val="minor"/>
      </rPr>
      <t>19</t>
    </r>
    <r>
      <rPr>
        <sz val="8"/>
        <rFont val="Calibri"/>
        <family val="2"/>
        <charset val="238"/>
        <scheme val="minor"/>
      </rPr>
      <t xml:space="preserve"> podmiotów będzie funkcjonowało na poziomie powiatowym i niższym. 
Wartość wskaźnika to suma iloczynów rocznej liczby użytkowników placówek opieki zdrowotnej dla poziomu regionalnego (13*12 323) i powiatowego (19*5 000). 
</t>
    </r>
    <r>
      <rPr>
        <sz val="8"/>
        <color rgb="FFFF0000"/>
        <rFont val="Calibri"/>
        <family val="2"/>
        <charset val="238"/>
        <scheme val="minor"/>
      </rPr>
      <t xml:space="preserve">
</t>
    </r>
    <r>
      <rPr>
        <sz val="8"/>
        <rFont val="Calibri"/>
        <family val="2"/>
        <charset val="238"/>
        <scheme val="minor"/>
      </rPr>
      <t xml:space="preserve">
</t>
    </r>
    <r>
      <rPr>
        <b/>
        <sz val="8"/>
        <rFont val="Calibri"/>
        <family val="2"/>
        <charset val="238"/>
        <scheme val="minor"/>
      </rPr>
      <t xml:space="preserve">
</t>
    </r>
  </si>
  <si>
    <t>Priorytet 4</t>
  </si>
  <si>
    <t>Priorytet 5</t>
  </si>
  <si>
    <t>Metodologia szacowania wartości wskaźników EFS+</t>
  </si>
  <si>
    <t>4(h)</t>
  </si>
  <si>
    <t>4(i)</t>
  </si>
  <si>
    <t>4(j)</t>
  </si>
  <si>
    <t>4(k)</t>
  </si>
  <si>
    <t>4(l)</t>
  </si>
  <si>
    <t>4(iii)</t>
  </si>
  <si>
    <t>4(v)</t>
  </si>
  <si>
    <t xml:space="preserve"> RCO66 </t>
  </si>
  <si>
    <t>Pojemność grup w nowych lub zmodernizowanych placówkach opieki nad dziećmi</t>
  </si>
  <si>
    <t>RCO 67</t>
  </si>
  <si>
    <t>Pojemność klas w nowych lub zmodernizowanych placówkach oświatowych</t>
  </si>
  <si>
    <t>4(ii)</t>
  </si>
  <si>
    <t>RCR 70</t>
  </si>
  <si>
    <t>Roczna liczba użytkowników nowych lub zmodernizowanych placówek opieki nad dziećmi</t>
  </si>
  <si>
    <t>os/rok</t>
  </si>
  <si>
    <t xml:space="preserve"> RCR 71 </t>
  </si>
  <si>
    <t>Roczna liczba użytkowników nowych lub zmodernizowanych placówek oświatowych</t>
  </si>
  <si>
    <t>Priorytet 2</t>
  </si>
  <si>
    <t>RCO01</t>
  </si>
  <si>
    <t>Przedsiębiorstwa objęte wsparciem (w tym: mikro, małe, średnie, duże)</t>
  </si>
  <si>
    <t>przedsiębiorstwa</t>
  </si>
  <si>
    <t>RCO18</t>
  </si>
  <si>
    <t>Lokale mieszkalne o lepszej udoskonalonej charakterystyce energetycznej</t>
  </si>
  <si>
    <t>lokale mieszkalne</t>
  </si>
  <si>
    <t>RCO19</t>
  </si>
  <si>
    <t>Budynki publiczne o lepszej charakterystyce energetycznej</t>
  </si>
  <si>
    <r>
      <t>m</t>
    </r>
    <r>
      <rPr>
        <vertAlign val="superscript"/>
        <sz val="9"/>
        <color theme="1"/>
        <rFont val="Calibri"/>
        <family val="2"/>
        <charset val="238"/>
        <scheme val="minor"/>
      </rPr>
      <t>2</t>
    </r>
  </si>
  <si>
    <t>RCO20</t>
  </si>
  <si>
    <t>Wybudowane lub zmodernizowane sieci ciepłownicze i chłodnicze</t>
  </si>
  <si>
    <t>RCR26</t>
  </si>
  <si>
    <t>Roczne zużycie energii pierwotnej (w tym: w lokalach mieszkalnych, budynkach publicznych, przedsiębiorstwach, innych)</t>
  </si>
  <si>
    <t>MWh/rok</t>
  </si>
  <si>
    <t>RCR29</t>
  </si>
  <si>
    <t>Szacowana emisja gazów cieplarnianych</t>
  </si>
  <si>
    <t>tony równoważnika CO2 / rok</t>
  </si>
  <si>
    <t>RCO97</t>
  </si>
  <si>
    <t>Liczba wspartych społeczności energetycznych działających w zakresie energii odnawialnej</t>
  </si>
  <si>
    <t>społeczności energetyczne działające w zakresie energii odnawialnej</t>
  </si>
  <si>
    <t>MW</t>
  </si>
  <si>
    <t>RCO58</t>
  </si>
  <si>
    <t>Wspierana infrastruktura rowerowa</t>
  </si>
  <si>
    <t>PLRO97</t>
  </si>
  <si>
    <t>Liczba wspartych zintegrowanych węzłów przesiadkowych</t>
  </si>
  <si>
    <t>RCR62</t>
  </si>
  <si>
    <t>Roczna liczba użytkowników nowego lub zmodernizowanego transportu publicznego</t>
  </si>
  <si>
    <t>RCR64</t>
  </si>
  <si>
    <t>Roczna liczba użytkowników infrastruktury rowerowej</t>
  </si>
  <si>
    <t>Założenia horyzontalne:</t>
  </si>
  <si>
    <t>Priorytet 1</t>
  </si>
  <si>
    <t>Przedsiębiorstwa objęte wsparciem
 (w tym: mikro, małe, średnie, duże)</t>
  </si>
  <si>
    <t>EPC</t>
  </si>
  <si>
    <t>Naukowcy pracujący we wspieranych obiektach badawczych</t>
  </si>
  <si>
    <t>EUR</t>
  </si>
  <si>
    <t>Przedsiębiorstwa otrzymujące wsparcie
 niefinansowe</t>
  </si>
  <si>
    <t>Inwestycje prywatne uzupełniające wsparcie publiczne 
(w tym: dotacje, instrumenty finansowe)</t>
  </si>
  <si>
    <t>MŚP wprowadzające innowacje 
produktowe lub procesowe</t>
  </si>
  <si>
    <r>
      <rPr>
        <b/>
        <sz val="8"/>
        <rFont val="Calibri"/>
        <family val="2"/>
        <charset val="238"/>
        <scheme val="minor"/>
      </rPr>
      <t>Alokacja przeznaczona na realizację  wskaźnika:</t>
    </r>
    <r>
      <rPr>
        <sz val="8"/>
        <color rgb="FFFF0000"/>
        <rFont val="Calibri"/>
        <family val="2"/>
        <charset val="238"/>
        <scheme val="minor"/>
      </rPr>
      <t xml:space="preserve"> </t>
    </r>
    <r>
      <rPr>
        <sz val="8"/>
        <rFont val="Calibri"/>
        <family val="2"/>
        <charset val="238"/>
        <scheme val="minor"/>
      </rPr>
      <t xml:space="preserve">17 957 747 EUR
</t>
    </r>
    <r>
      <rPr>
        <b/>
        <sz val="8"/>
        <rFont val="Calibri"/>
        <family val="2"/>
        <charset val="238"/>
        <scheme val="minor"/>
      </rPr>
      <t>Wartość bazowa:</t>
    </r>
    <r>
      <rPr>
        <sz val="8"/>
        <rFont val="Calibri"/>
        <family val="2"/>
        <charset val="238"/>
        <scheme val="minor"/>
      </rPr>
      <t xml:space="preserve"> nd - wskaźnik produktu
</t>
    </r>
    <r>
      <rPr>
        <b/>
        <sz val="8"/>
        <rFont val="Calibri"/>
        <family val="2"/>
        <charset val="238"/>
        <scheme val="minor"/>
      </rPr>
      <t xml:space="preserve">Cel pośredni na 2024 r: 
</t>
    </r>
    <r>
      <rPr>
        <sz val="8"/>
        <rFont val="Calibri"/>
        <family val="2"/>
        <charset val="238"/>
        <scheme val="minor"/>
      </rPr>
      <t xml:space="preserve">Na podstawie doświadczeń z realizacji RPZ (czasochłonny proces przygotowania założeń do ogłoszenia konkursów) przyjęto, że do 2024 r. nie uda się jeszcze zawrzeć umów na realizację programów zdrowotnych. </t>
    </r>
    <r>
      <rPr>
        <b/>
        <sz val="8"/>
        <rFont val="Calibri"/>
        <family val="2"/>
        <charset val="238"/>
        <scheme val="minor"/>
      </rPr>
      <t xml:space="preserve">
Cel końcowy na 2029 r:
</t>
    </r>
    <r>
      <rPr>
        <sz val="8"/>
        <rFont val="Calibri"/>
        <family val="2"/>
        <charset val="238"/>
        <scheme val="minor"/>
      </rPr>
      <t xml:space="preserve">Wartość wskaźnika oszacowano w oparciu o planowaną do realizacji liczbę RPZ, które będą dotyczyły: wczesnej wielospecjalistycznej interwencji dla rodzin z dzieckiem niepełnosprawnym lub zagrożonym niepełnosprawnością, w tym kobiet w ciąży spodziewających się dziecka niepełnosprawnego lub zagrożonego niepełnosprawnością (1), wykrywania wad rozwojowych postawy i układu ruch u dzieci (2), wykrywania wad rozwojowych u dzieci w zakresie zaburzeń słuchu i wad wymowy (3), wykrywania wad wzroku u dzieci (4). </t>
    </r>
    <r>
      <rPr>
        <b/>
        <sz val="8"/>
        <rFont val="Calibri"/>
        <family val="2"/>
        <charset val="238"/>
        <scheme val="minor"/>
      </rPr>
      <t xml:space="preserve">
</t>
    </r>
  </si>
  <si>
    <t>RCO 01</t>
  </si>
  <si>
    <t>RCO 02</t>
  </si>
  <si>
    <t>Przedsiębiorstwa objęte wsparciem w postaci dotacji</t>
  </si>
  <si>
    <t>RC0 06</t>
  </si>
  <si>
    <t>RCR 01</t>
  </si>
  <si>
    <t>Miejsca pracy utworzone we wspieranych jednostkach</t>
  </si>
  <si>
    <t>RCR 02</t>
  </si>
  <si>
    <t>Inwestycje prywatne uzupełniające wsparcie publiczne
(w tym: dotacje, instrumenty finansowe)</t>
  </si>
  <si>
    <t>RCR 03</t>
  </si>
  <si>
    <t>MŚP wprowadzające innowacje
produktowe lub procesowe</t>
  </si>
  <si>
    <t>RCO 03</t>
  </si>
  <si>
    <t>Przedsiębiorstwa objęte wsparciem z Instrumentów Finansowych</t>
  </si>
  <si>
    <t>9.</t>
  </si>
  <si>
    <t>RCO 04</t>
  </si>
  <si>
    <t>10.</t>
  </si>
  <si>
    <t>11.</t>
  </si>
  <si>
    <t>12.</t>
  </si>
  <si>
    <t>13.</t>
  </si>
  <si>
    <t xml:space="preserve">Przedsiębiorstwa objęte wsparciem 
(w tym: mikro, małe, średnie, duże) </t>
  </si>
  <si>
    <t>14.</t>
  </si>
  <si>
    <t xml:space="preserve">Przedsiębiorstwa objęte wsparciem w postaci dotacji 
 </t>
  </si>
  <si>
    <t>15.</t>
  </si>
  <si>
    <t>Przedsiębiorstwa otrzymujące 
wsparcie niefinansowe</t>
  </si>
  <si>
    <t>16.</t>
  </si>
  <si>
    <t>RCO 16</t>
  </si>
  <si>
    <t xml:space="preserve">Udział podmiotów instytucjonalnych w procesie przedsiębiorczego odkrywania </t>
  </si>
  <si>
    <t>udział</t>
  </si>
  <si>
    <t>17.</t>
  </si>
  <si>
    <t xml:space="preserve">Liczba przedsiębiorstw korzystających z usług świadczonych przez instytucje otoczenia biznesu </t>
  </si>
  <si>
    <t xml:space="preserve">Ad.3
Do wszystkich przeliczeń ujętych  w metodologii przyjęto średni kurs EUR z lat poprzedzających  wystapienie pandemii COVID-19, tj.  2014-2019 =  4,2596 zł. 
Kurs ten zaookrąglono do wielkości 4,26 zł 
</t>
  </si>
  <si>
    <r>
      <rPr>
        <b/>
        <sz val="8"/>
        <color theme="1"/>
        <rFont val="Calibri"/>
        <family val="2"/>
        <charset val="238"/>
        <scheme val="minor"/>
      </rPr>
      <t>Alokacja przeznaczona na realizację wskaźnika:</t>
    </r>
    <r>
      <rPr>
        <sz val="8"/>
        <color theme="1"/>
        <rFont val="Calibri"/>
        <family val="2"/>
        <charset val="238"/>
        <scheme val="minor"/>
      </rPr>
      <t xml:space="preserve"> 5 000 000 EUR. 
</t>
    </r>
    <r>
      <rPr>
        <b/>
        <sz val="8"/>
        <color theme="1"/>
        <rFont val="Calibri"/>
        <family val="2"/>
        <charset val="238"/>
        <scheme val="minor"/>
      </rPr>
      <t>Wartość bazowa:</t>
    </r>
    <r>
      <rPr>
        <sz val="8"/>
        <color theme="1"/>
        <rFont val="Calibri"/>
        <family val="2"/>
        <charset val="238"/>
        <scheme val="minor"/>
      </rPr>
      <t xml:space="preserve">  nd - wskaźnik produktu
</t>
    </r>
    <r>
      <rPr>
        <b/>
        <sz val="8"/>
        <color theme="1"/>
        <rFont val="Calibri"/>
        <family val="2"/>
        <charset val="238"/>
        <scheme val="minor"/>
      </rPr>
      <t xml:space="preserve">Cel pośredni na 2024 r: </t>
    </r>
    <r>
      <rPr>
        <sz val="8"/>
        <color theme="1"/>
        <rFont val="Calibri"/>
        <family val="2"/>
        <charset val="238"/>
        <scheme val="minor"/>
      </rPr>
      <t xml:space="preserve">
Biorąc pod uwagę doświadczenia z realizacji projektów infrastrukturalnych w obecnej perspektywie 2014-2020 oraz  opóźnienie w uruchomieniu perspektywy finansowej 2021-2027, wartość wskaźnika została oszacowana na poziomie 0, gdyż do roku 2024 nie uda się osiągnąć jeszcze efektów w odniesieniu do projektów ukierunkowanych na ten obszar. 
</t>
    </r>
    <r>
      <rPr>
        <b/>
        <sz val="8"/>
        <color theme="1"/>
        <rFont val="Calibri"/>
        <family val="2"/>
        <charset val="238"/>
        <scheme val="minor"/>
      </rPr>
      <t xml:space="preserve">Cel końcowy (2029 r.) </t>
    </r>
    <r>
      <rPr>
        <sz val="8"/>
        <color theme="1"/>
        <rFont val="Calibri"/>
        <family val="2"/>
        <charset val="238"/>
        <scheme val="minor"/>
      </rPr>
      <t xml:space="preserve">został oszacowany, w oparciu o:  
- Do obliczenia wartości docelowej wykorzystano średni koszt jednostkowy wsparcia, wyliczony na podstawie danych historycznych, w zakresie rewitalizacji w projektach bezpośrednio ukierunkowanych na wsparcie infrastruktury przedszkolnej w  RPO WM 2014-2020.   
Do ustalenia wartości docelowej wskaźnika dokonano następujących wyliczeń:
- Przewidywana alokacja 21 300 000 zł. / 3 109 494 zł. (koszt jednostkowy zwiększony o 50% na ewentualny wzrost cen i usług budowlanych)  = 7 przedszkoli
Do obliczenia pojemności grup nowych lub zmodernizowanych przyjęto dane statystyczne z "Raportu o stanie województwa na koniec 2020 r." Całkowitą liczbę dzieci uczęszczających do przedszkoli w Małopolsce (135 529), podzielono przez liczbę  przedszkoli (2 353) ,  z czego została wyliczona średnia liczba dzieci na przedszkole tj. 58 osób, co pomnożone zostało przez liczbę przedszkoli (7), które możemy przy przyjętych założeniach wesprzeć.
Finalnie wartość wskaźnika wynosi </t>
    </r>
    <r>
      <rPr>
        <b/>
        <sz val="8"/>
        <color theme="1"/>
        <rFont val="Calibri"/>
        <family val="2"/>
        <charset val="238"/>
        <scheme val="minor"/>
      </rPr>
      <t>395 os.</t>
    </r>
    <r>
      <rPr>
        <sz val="8"/>
        <color theme="1"/>
        <rFont val="Calibri"/>
        <family val="2"/>
        <charset val="238"/>
        <scheme val="minor"/>
      </rPr>
      <t xml:space="preserve">
</t>
    </r>
  </si>
  <si>
    <r>
      <rPr>
        <b/>
        <sz val="8"/>
        <color theme="1"/>
        <rFont val="Calibri"/>
        <family val="2"/>
        <charset val="238"/>
        <scheme val="minor"/>
      </rPr>
      <t>Alokacja przeznaczona na realizację wskaźnika:</t>
    </r>
    <r>
      <rPr>
        <sz val="8"/>
        <color theme="1"/>
        <rFont val="Calibri"/>
        <family val="2"/>
        <charset val="238"/>
        <scheme val="minor"/>
      </rPr>
      <t xml:space="preserve"> 36 797 309  EUR 
</t>
    </r>
    <r>
      <rPr>
        <b/>
        <sz val="8"/>
        <color theme="1"/>
        <rFont val="Calibri"/>
        <family val="2"/>
        <charset val="238"/>
        <scheme val="minor"/>
      </rPr>
      <t xml:space="preserve">Wartość bazowa:  </t>
    </r>
    <r>
      <rPr>
        <sz val="8"/>
        <color theme="1"/>
        <rFont val="Calibri"/>
        <family val="2"/>
        <charset val="238"/>
        <scheme val="minor"/>
      </rPr>
      <t xml:space="preserve">nd - wskaźnik produktu  
</t>
    </r>
    <r>
      <rPr>
        <b/>
        <sz val="8"/>
        <color theme="1"/>
        <rFont val="Calibri"/>
        <family val="2"/>
        <charset val="238"/>
        <scheme val="minor"/>
      </rPr>
      <t xml:space="preserve">Cel pośredni na 2024 r: </t>
    </r>
    <r>
      <rPr>
        <sz val="8"/>
        <color theme="1"/>
        <rFont val="Calibri"/>
        <family val="2"/>
        <charset val="238"/>
        <scheme val="minor"/>
      </rPr>
      <t xml:space="preserve">
Biorąc pod uwagę doświadczenia z realizacji projektów infrastrukturalnych w obecnej perspektywie 2014-2020 oraz  opóźnienie w uruchomieniu perspektywy finansowej 2021-2027, wartość wskaźnika została oszacowana na poziomie 0, gdyż do roku 2024 nie uda się osiągnąć jeszcze efektów w odniesieniu do projektów ukierunkowanych na ten obszar. 
</t>
    </r>
    <r>
      <rPr>
        <b/>
        <sz val="8"/>
        <color theme="1"/>
        <rFont val="Calibri"/>
        <family val="2"/>
        <charset val="238"/>
        <scheme val="minor"/>
      </rPr>
      <t xml:space="preserve">Cel końcowy (2029 r.) </t>
    </r>
    <r>
      <rPr>
        <sz val="8"/>
        <color theme="1"/>
        <rFont val="Calibri"/>
        <family val="2"/>
        <charset val="238"/>
        <scheme val="minor"/>
      </rPr>
      <t xml:space="preserve">został oszacowany, w oparciu o: 
- Do obliczenia wartości docelowej wykorzystano średni koszt jednostkowy wsparcia, wyliczony na podstawie danych historycznych, w zakresie rewitalizacji w projektach bezpośrednio ukierunkowanych na wsparcie infrastruktury szkolnej w  RPO WM 2014-2020.  
Do ustalenia wartości docelowej wskaźnika dokonano następujących wyliczeń:
- Przewidywana alokacja 156 756 536 zł /3 272 680 zł. (koszt jednostkowy zwiększony o 50% na ewentualny wzrost cen i usług budowlanych)  =  48 placówek oświaty. Liczba placówek oświatowych (48) została powiększona o 4 uczelnie wyższe, które zgodnie z założeniami zostaną wsparte, co ostatecznie daje 52 placówki oświaty. 
Do obliczenia pojemności klas przyjęto dane statystyczne z "Raportu o stanie województwa na koniec 2020 r. Całkowitą  liczbę uczniów uczęszczających do placówek oświatowych w Małopolsce (423 436) podzielono przez liczbę szkół podstawowych i średnich (2 022),  z czego wyliczona została średnia liczba dzieci na placówkę tj. 209 uczniów, co następnie pomnożono przez ilość placówek (52), które możemy wesprzeć przy przyjętych założeniach.
Finalnie wartość wskaźnika wynosi </t>
    </r>
    <r>
      <rPr>
        <b/>
        <sz val="8"/>
        <color theme="1"/>
        <rFont val="Calibri"/>
        <family val="2"/>
        <charset val="238"/>
        <scheme val="minor"/>
      </rPr>
      <t>10 868 os.</t>
    </r>
    <r>
      <rPr>
        <sz val="8"/>
        <color theme="1"/>
        <rFont val="Calibri"/>
        <family val="2"/>
        <charset val="238"/>
        <scheme val="minor"/>
      </rPr>
      <t xml:space="preserve">
</t>
    </r>
  </si>
  <si>
    <r>
      <rPr>
        <b/>
        <sz val="8"/>
        <color theme="1"/>
        <rFont val="Calibri"/>
        <family val="2"/>
        <charset val="238"/>
        <scheme val="minor"/>
      </rPr>
      <t xml:space="preserve">Alokacja przeznaczona na realizację  wskaźnika:  </t>
    </r>
    <r>
      <rPr>
        <sz val="8"/>
        <color theme="1"/>
        <rFont val="Calibri"/>
        <family val="2"/>
        <charset val="238"/>
        <scheme val="minor"/>
      </rPr>
      <t xml:space="preserve"> 5 000 000 EUR.
</t>
    </r>
    <r>
      <rPr>
        <b/>
        <sz val="8"/>
        <color theme="1"/>
        <rFont val="Calibri"/>
        <family val="2"/>
        <charset val="238"/>
        <scheme val="minor"/>
      </rPr>
      <t>Wartość bazowa:</t>
    </r>
    <r>
      <rPr>
        <sz val="8"/>
        <color theme="1"/>
        <rFont val="Calibri"/>
        <family val="2"/>
        <charset val="238"/>
        <scheme val="minor"/>
      </rPr>
      <t xml:space="preserve"> 0/ brak doświadczeń
</t>
    </r>
    <r>
      <rPr>
        <b/>
        <sz val="8"/>
        <color theme="1"/>
        <rFont val="Calibri"/>
        <family val="2"/>
        <charset val="238"/>
        <scheme val="minor"/>
      </rPr>
      <t xml:space="preserve">Cel pośredni na 2024 r: </t>
    </r>
    <r>
      <rPr>
        <sz val="8"/>
        <color theme="1"/>
        <rFont val="Calibri"/>
        <family val="2"/>
        <charset val="238"/>
        <scheme val="minor"/>
      </rPr>
      <t xml:space="preserve"> nd - wskaźnik rezultatu
</t>
    </r>
    <r>
      <rPr>
        <b/>
        <sz val="8"/>
        <color theme="1"/>
        <rFont val="Calibri"/>
        <family val="2"/>
        <charset val="238"/>
        <scheme val="minor"/>
      </rPr>
      <t>Cel końcowy na 2029 r:</t>
    </r>
    <r>
      <rPr>
        <sz val="8"/>
        <color theme="1"/>
        <rFont val="Calibri"/>
        <family val="2"/>
        <charset val="238"/>
        <scheme val="minor"/>
      </rPr>
      <t xml:space="preserve">
Przyjęto, że wskaźnik rezultatu jest powiązany ze wskaźnikiem produktu RCO66 Pojemność grup w nowych lub zmodernizowanych placówkach opieki nad dziećmi, dla którego założono, że w ramach programu uda się w przedszkolach stworzyć 390 miejsc. Zgodnie z definicją wskaźnika, we wskaźniku należy wskazać roczną liczba zarejestrowanych dzieci korzystających z placówki opieki nad dziećmi objętej wsparciem. Zakłada się, że poziom wskaźnika będzie osiągnięty na poziomie </t>
    </r>
    <r>
      <rPr>
        <b/>
        <sz val="8"/>
        <color theme="1"/>
        <rFont val="Calibri"/>
        <family val="2"/>
        <charset val="238"/>
        <scheme val="minor"/>
      </rPr>
      <t xml:space="preserve">390 os. </t>
    </r>
    <r>
      <rPr>
        <sz val="8"/>
        <color theme="1"/>
        <rFont val="Calibri"/>
        <family val="2"/>
        <charset val="238"/>
        <scheme val="minor"/>
      </rPr>
      <t xml:space="preserve">
</t>
    </r>
  </si>
  <si>
    <r>
      <rPr>
        <b/>
        <sz val="8"/>
        <color theme="1"/>
        <rFont val="Calibri"/>
        <family val="2"/>
        <charset val="238"/>
        <scheme val="minor"/>
      </rPr>
      <t>Alokacja przeznaczona na realizację  wskaźnika:</t>
    </r>
    <r>
      <rPr>
        <sz val="8"/>
        <color theme="1"/>
        <rFont val="Calibri"/>
        <family val="2"/>
        <charset val="238"/>
        <scheme val="minor"/>
      </rPr>
      <t xml:space="preserve"> 36 797 309  EUR 
</t>
    </r>
    <r>
      <rPr>
        <b/>
        <sz val="8"/>
        <color theme="1"/>
        <rFont val="Calibri"/>
        <family val="2"/>
        <charset val="238"/>
        <scheme val="minor"/>
      </rPr>
      <t xml:space="preserve">Wartość bazowa: </t>
    </r>
    <r>
      <rPr>
        <sz val="8"/>
        <color theme="1"/>
        <rFont val="Calibri"/>
        <family val="2"/>
        <charset val="238"/>
        <scheme val="minor"/>
      </rPr>
      <t xml:space="preserve">0/ brak doświadczeń
</t>
    </r>
    <r>
      <rPr>
        <b/>
        <sz val="8"/>
        <color theme="1"/>
        <rFont val="Calibri"/>
        <family val="2"/>
        <charset val="238"/>
        <scheme val="minor"/>
      </rPr>
      <t>Cel pośredni na 2024 r:</t>
    </r>
    <r>
      <rPr>
        <sz val="8"/>
        <color theme="1"/>
        <rFont val="Calibri"/>
        <family val="2"/>
        <charset val="238"/>
        <scheme val="minor"/>
      </rPr>
      <t xml:space="preserve">  nd - wskaźnik rezultatu
</t>
    </r>
    <r>
      <rPr>
        <b/>
        <sz val="8"/>
        <color theme="1"/>
        <rFont val="Calibri"/>
        <family val="2"/>
        <charset val="238"/>
        <scheme val="minor"/>
      </rPr>
      <t>Cel końcowy na 2029 r:</t>
    </r>
    <r>
      <rPr>
        <sz val="8"/>
        <color theme="1"/>
        <rFont val="Calibri"/>
        <family val="2"/>
        <charset val="238"/>
        <scheme val="minor"/>
      </rPr>
      <t xml:space="preserve">
Przyjęto, że wskaźnik rezultatu jest powiązany ze wskaźnikiem produktu RCO67 Pojemność klas w nowych lub zmodernizowanych placówkach oświatowych, dla którego założono, że w ramach programu uda się w szkołach stworzyć 10 800 miejsc. Zgodnie z definicją wskaźnika, we wskaźniku należy wskazać roczną liczba zarejestrowanych dzieci korzystających z placówki opieki nad dziećmi objętej wsparciem. Zakłada się, że poziom wskaźnika będzie osiągnięty na poziomi </t>
    </r>
    <r>
      <rPr>
        <b/>
        <sz val="8"/>
        <color theme="1"/>
        <rFont val="Calibri"/>
        <family val="2"/>
        <charset val="238"/>
        <scheme val="minor"/>
      </rPr>
      <t xml:space="preserve">10 800 os. </t>
    </r>
  </si>
  <si>
    <t>4(f)</t>
  </si>
  <si>
    <t>PLFCO01</t>
  </si>
  <si>
    <t xml:space="preserve">Liczba dzieci objętych dodatkowymi zajęciami zwiększającymi ich szanse edukacyjne w edukacji przedszkolnej </t>
  </si>
  <si>
    <t>1. 13 412
2.    4 867</t>
  </si>
  <si>
    <t>PLFCO03</t>
  </si>
  <si>
    <t xml:space="preserve">Liczba uczniów objętych wsparciem </t>
  </si>
  <si>
    <t>PLFCO 04</t>
  </si>
  <si>
    <t xml:space="preserve">Liczba uczniów i słuchaczy szkół i placówek kształcenia zawodowego objętych wsparciem </t>
  </si>
  <si>
    <t>PLFCO07</t>
  </si>
  <si>
    <t xml:space="preserve">Liczba szkół i placówek systemu oświaty objętych wsparciem </t>
  </si>
  <si>
    <t xml:space="preserve">1.    367 132 
2. 1 863 909 </t>
  </si>
  <si>
    <t>PLFCR01</t>
  </si>
  <si>
    <t>Liczba uczniów, którzy nabyli kompetencje kluczowe lub umiejętności uniwersalne po opuszczeniu programu</t>
  </si>
  <si>
    <t>PLGCO01</t>
  </si>
  <si>
    <t>Liczba osób dorosłych objętych usługami rozwojowymi</t>
  </si>
  <si>
    <t xml:space="preserve"> PLGCR01</t>
  </si>
  <si>
    <t>4(g)</t>
  </si>
  <si>
    <r>
      <rPr>
        <b/>
        <sz val="8"/>
        <rFont val="Calibri"/>
        <family val="2"/>
        <charset val="238"/>
        <scheme val="minor"/>
      </rPr>
      <t xml:space="preserve">Alokacja przewidziana na typ wsparcia: </t>
    </r>
    <r>
      <rPr>
        <sz val="8"/>
        <rFont val="Calibri"/>
        <family val="2"/>
        <charset val="238"/>
        <scheme val="minor"/>
      </rPr>
      <t xml:space="preserve"> 17 000 000 EUR 
</t>
    </r>
    <r>
      <rPr>
        <b/>
        <sz val="8"/>
        <rFont val="Calibri"/>
        <family val="2"/>
        <charset val="238"/>
        <scheme val="minor"/>
      </rPr>
      <t>Wartość bazowa:</t>
    </r>
    <r>
      <rPr>
        <sz val="8"/>
        <rFont val="Calibri"/>
        <family val="2"/>
        <charset val="238"/>
        <scheme val="minor"/>
      </rPr>
      <t xml:space="preserve"> nd - wskaźnik produktu
</t>
    </r>
    <r>
      <rPr>
        <b/>
        <sz val="8"/>
        <rFont val="Calibri"/>
        <family val="2"/>
        <charset val="238"/>
        <scheme val="minor"/>
      </rPr>
      <t xml:space="preserve">Cel pośredni na 2024 r: </t>
    </r>
    <r>
      <rPr>
        <sz val="8"/>
        <rFont val="Calibri"/>
        <family val="2"/>
        <charset val="238"/>
        <scheme val="minor"/>
      </rPr>
      <t xml:space="preserve"> na podstawie doświadczeń z realizacji interwencji w ramach poddziałania 10.1.1 i 10.1.2  RPO WM 2014-2020  przyjmuje się, że wartość wskaźnika osiągnie 1% wartości docelowej, tj. 120.
</t>
    </r>
    <r>
      <rPr>
        <b/>
        <sz val="8"/>
        <rFont val="Calibri"/>
        <family val="2"/>
        <charset val="238"/>
        <scheme val="minor"/>
      </rPr>
      <t>Cel końcowy (2029 r.) :</t>
    </r>
    <r>
      <rPr>
        <sz val="8"/>
        <rFont val="Calibri"/>
        <family val="2"/>
        <charset val="238"/>
        <scheme val="minor"/>
      </rPr>
      <t xml:space="preserve"> 
Wskaźnik będzie zasilany przez projekty wybrane w trybie konkurencyjnym i niekonkurencyjnym. 
1. Do określenia wartości docelowej wskaźnika w</t>
    </r>
    <r>
      <rPr>
        <b/>
        <sz val="8"/>
        <rFont val="Calibri"/>
        <family val="2"/>
        <charset val="238"/>
        <scheme val="minor"/>
      </rPr>
      <t xml:space="preserve"> trybie konkurencyjnym</t>
    </r>
    <r>
      <rPr>
        <sz val="8"/>
        <rFont val="Calibri"/>
        <family val="2"/>
        <charset val="238"/>
        <scheme val="minor"/>
      </rPr>
      <t xml:space="preserve"> wykorzystano średni koszt jednostkowy wyliczony na podstawie danych historycznych dla poddziałań 10.1.1 i 10.1.2, w ramach których realizowane były działania z zakresu wychowania przedszkolnego. Do obliczenie wartości dokonano następujących wyliczeń: alokacja 21 300 000 zł /13 412 zł. (koszt jednostkowy zwiększony o 40%  inflacyjnego  ryzyka)  =  1 588 os.
2. </t>
    </r>
    <r>
      <rPr>
        <b/>
        <sz val="8"/>
        <rFont val="Calibri"/>
        <family val="2"/>
        <charset val="238"/>
        <scheme val="minor"/>
      </rPr>
      <t>Trybie niekonkurencyjnym</t>
    </r>
    <r>
      <rPr>
        <sz val="8"/>
        <rFont val="Calibri"/>
        <family val="2"/>
        <charset val="238"/>
        <scheme val="minor"/>
      </rPr>
      <t xml:space="preserve"> poprzez realizację projektu " Dwujęzyczny Maluch" , który zakłada stworzenie sieci dwujęzycznych przedszkoli, w celu zwiększenia umiejętności dzieci do lat 6 w zakresie praktycznego posługiwania się językiem obcym. Wskaźnik wyliczony na podstawie założeń projektowych, gdzie przyjęto wysokość wsparcia na 1 uczestnika wysokości 4 867zł.
Zakładając alokację  51 120 000 zł. /4 867 zł. wsparciem obęjtych zostanie  10 503 dzieci. 
Łączna wartość wskaźnika po sumowaniu wynosi </t>
    </r>
    <r>
      <rPr>
        <b/>
        <sz val="8"/>
        <rFont val="Calibri"/>
        <family val="2"/>
        <charset val="238"/>
        <scheme val="minor"/>
      </rPr>
      <t xml:space="preserve">12 091 dzieci. </t>
    </r>
    <r>
      <rPr>
        <sz val="8"/>
        <rFont val="Calibri"/>
        <family val="2"/>
        <charset val="238"/>
        <scheme val="minor"/>
      </rPr>
      <t xml:space="preserve">
</t>
    </r>
  </si>
  <si>
    <r>
      <rPr>
        <b/>
        <sz val="8"/>
        <color theme="1"/>
        <rFont val="Calibri"/>
        <family val="2"/>
        <charset val="238"/>
        <scheme val="minor"/>
      </rPr>
      <t>Alokacja przeznaczona na realizację wskaźnika</t>
    </r>
    <r>
      <rPr>
        <sz val="8"/>
        <color theme="1"/>
        <rFont val="Calibri"/>
        <family val="2"/>
        <charset val="238"/>
        <scheme val="minor"/>
      </rPr>
      <t xml:space="preserve">: 15 000 000 EUR 
</t>
    </r>
    <r>
      <rPr>
        <b/>
        <sz val="8"/>
        <color theme="1"/>
        <rFont val="Calibri"/>
        <family val="2"/>
        <charset val="238"/>
        <scheme val="minor"/>
      </rPr>
      <t>Wartość bazowa:</t>
    </r>
    <r>
      <rPr>
        <sz val="8"/>
        <color theme="1"/>
        <rFont val="Calibri"/>
        <family val="2"/>
        <charset val="238"/>
        <scheme val="minor"/>
      </rPr>
      <t xml:space="preserve"> nd - wskaźnik produktu
</t>
    </r>
    <r>
      <rPr>
        <b/>
        <sz val="8"/>
        <color theme="1"/>
        <rFont val="Calibri"/>
        <family val="2"/>
        <charset val="238"/>
        <scheme val="minor"/>
      </rPr>
      <t xml:space="preserve">Cel pośredni na 2024 r:  </t>
    </r>
    <r>
      <rPr>
        <sz val="8"/>
        <color theme="1"/>
        <rFont val="Calibri"/>
        <family val="2"/>
        <charset val="238"/>
        <scheme val="minor"/>
      </rPr>
      <t xml:space="preserve">na podstawie doświadczeń z realizacji interwencji w ramach poddziałania 10.1.3  RPO WM 2014-2020  przyjmuje się, że wartość wskaźnika osiągnie 11% wartości docelowej, tj. 2 750.
</t>
    </r>
    <r>
      <rPr>
        <b/>
        <sz val="8"/>
        <color theme="1"/>
        <rFont val="Calibri"/>
        <family val="2"/>
        <charset val="238"/>
        <scheme val="minor"/>
      </rPr>
      <t>Cel końcowy (2029 r.) :</t>
    </r>
    <r>
      <rPr>
        <sz val="8"/>
        <color theme="1"/>
        <rFont val="Calibri"/>
        <family val="2"/>
        <charset val="238"/>
        <scheme val="minor"/>
      </rPr>
      <t xml:space="preserve">
- Do określenia wartości docelowej wskaźnika wykorzystano średni koszt jednostkowy wyliczony na podstawie danych historycznych dla poddziałań 10.1.3., w ramach którego realizowane było wsparcie dla uczniów kształcenia ogólnego. 
- Do obliczenie wartości wskaźnika dokonano następujących wyliczeń: alokacja 63 900 000 zł / 2 538 (koszt jednostkowy zwiększony o 40% inflacyjnego ryzyka)  = </t>
    </r>
    <r>
      <rPr>
        <b/>
        <sz val="8"/>
        <color theme="1"/>
        <rFont val="Calibri"/>
        <family val="2"/>
        <charset val="238"/>
        <scheme val="minor"/>
      </rPr>
      <t xml:space="preserve">25 181 os.  </t>
    </r>
    <r>
      <rPr>
        <sz val="8"/>
        <color theme="1"/>
        <rFont val="Calibri"/>
        <family val="2"/>
        <charset val="238"/>
        <scheme val="minor"/>
      </rPr>
      <t xml:space="preserve">
</t>
    </r>
  </si>
  <si>
    <r>
      <rPr>
        <b/>
        <sz val="8"/>
        <rFont val="Calibri"/>
        <family val="2"/>
        <charset val="238"/>
        <scheme val="minor"/>
      </rPr>
      <t xml:space="preserve">W metodologii uwzględniono dane historyczne dla podziałań 10.1.3, 10.2.1 i 10.2.2 RPO WM 2014-2020
Alokacja przeznaczona na realizację wskaźnika: </t>
    </r>
    <r>
      <rPr>
        <sz val="8"/>
        <rFont val="Calibri"/>
        <family val="2"/>
        <charset val="238"/>
        <scheme val="minor"/>
      </rPr>
      <t xml:space="preserve"> 75 000 000 EUR (15 000 000 i 60 000 000 EUR)
Wartość bazowa: nd - wskaźnik produktu
</t>
    </r>
    <r>
      <rPr>
        <b/>
        <sz val="8"/>
        <rFont val="Calibri"/>
        <family val="2"/>
        <charset val="238"/>
        <scheme val="minor"/>
      </rPr>
      <t>Cel pośredni na 2024 r:</t>
    </r>
    <r>
      <rPr>
        <sz val="8"/>
        <rFont val="Calibri"/>
        <family val="2"/>
        <charset val="238"/>
        <scheme val="minor"/>
      </rPr>
      <t xml:space="preserve"> na podstawie doświadczeń z realizacji interwencji w ramach poddziałań 10.1.3, 10.2.1 i 10.2.2  perspektywy 14-20 przyjmuje się, że wartość wskaźnika osiągnie 7% wartości docelowej, tj. 21 szkół.
</t>
    </r>
    <r>
      <rPr>
        <b/>
        <sz val="8"/>
        <rFont val="Calibri"/>
        <family val="2"/>
        <charset val="238"/>
        <scheme val="minor"/>
      </rPr>
      <t>Cel końcowy (2029 r.) :</t>
    </r>
    <r>
      <rPr>
        <sz val="8"/>
        <rFont val="Calibri"/>
        <family val="2"/>
        <charset val="238"/>
        <scheme val="minor"/>
      </rPr>
      <t xml:space="preserve">
Do określenia wartości docelowej wskaźnika wykorzystano średni koszt jednostkowy wyliczony na podstawie danych historycznych dla poddziałań 10.1.3, 10.2.1 i 10.2.2., przy czym koszty jednostowe dla poszczególnych typów interwencji różniły się, co wynika z zakresu wsparcia . 
Wartość kosztu jednostkowego dla szkół w poddziałaniu 10.1.3 wynosi 367 132 zł., a dla poddziałań 10.1.2 i 10.2.2  1 863 909 zł.
Do obliczenie wartości wskaźnika dokonano następujących wyliczeń: 
1. alokacja 63 900 000zł/ 367 132 zł (koszt jednostkowy zwiększony o 40% inflacyjnego ryzyka)  = 174. 
2. alokacja 255 600 000zł/ 1 863 909zł (koszt jednostkowy zwiększony o 40% inflacyjnego ryzyka)  = 137. 
Ostateczna suma wartości wskaźnika: </t>
    </r>
    <r>
      <rPr>
        <b/>
        <sz val="8"/>
        <rFont val="Calibri"/>
        <family val="2"/>
        <charset val="238"/>
        <scheme val="minor"/>
      </rPr>
      <t>311 szt.</t>
    </r>
  </si>
  <si>
    <r>
      <t xml:space="preserve">Alokacja przeznaczona na realizację  wskaźnika: 75 000 000 EUR (15 000 000 i 60 000 000 EUR)
</t>
    </r>
    <r>
      <rPr>
        <b/>
        <sz val="8"/>
        <color theme="1"/>
        <rFont val="Calibri"/>
        <family val="2"/>
        <charset val="238"/>
        <scheme val="minor"/>
      </rPr>
      <t>Wartość bazowa:</t>
    </r>
    <r>
      <rPr>
        <sz val="8"/>
        <color theme="1"/>
        <rFont val="Calibri"/>
        <family val="2"/>
        <charset val="238"/>
        <scheme val="minor"/>
      </rPr>
      <t xml:space="preserve"> na podstawie danych PI 10(i) i 10(iv) RPO 2014-2020 na koniec roku 2020. 
</t>
    </r>
    <r>
      <rPr>
        <b/>
        <sz val="8"/>
        <color theme="1"/>
        <rFont val="Calibri"/>
        <family val="2"/>
        <charset val="238"/>
        <scheme val="minor"/>
      </rPr>
      <t xml:space="preserve">Cel pośredni na 2024 r:  </t>
    </r>
    <r>
      <rPr>
        <sz val="8"/>
        <color theme="1"/>
        <rFont val="Calibri"/>
        <family val="2"/>
        <charset val="238"/>
        <scheme val="minor"/>
      </rPr>
      <t xml:space="preserve">nd - wskaźnik rezultatu
</t>
    </r>
    <r>
      <rPr>
        <b/>
        <sz val="8"/>
        <color theme="1"/>
        <rFont val="Calibri"/>
        <family val="2"/>
        <charset val="238"/>
        <scheme val="minor"/>
      </rPr>
      <t>Cel końcowy na 2029 r:</t>
    </r>
    <r>
      <rPr>
        <sz val="8"/>
        <color theme="1"/>
        <rFont val="Calibri"/>
        <family val="2"/>
        <charset val="238"/>
        <scheme val="minor"/>
      </rPr>
      <t xml:space="preserve">
Zastosowano analogiczną metodologię, co w perspektywie 14-20 tj. 85 % z wartości docelowej ze wskaźników produktu tj. "Liczba uczniów objętych wsoparciem " i "Liczba uczniów i słuchaczy szkół i placówek kształcenia zawodowego objętych wsparciem". 
Do obliczenie wartości wskaźnika dokonano następujących wyliczeń: 85% wartości docelowej z obu w/w wskaźników tj. z 56 300 uczniów, co daje </t>
    </r>
    <r>
      <rPr>
        <b/>
        <sz val="8"/>
        <color theme="1"/>
        <rFont val="Calibri"/>
        <family val="2"/>
        <charset val="238"/>
        <scheme val="minor"/>
      </rPr>
      <t>47 855 uczniów.</t>
    </r>
    <r>
      <rPr>
        <sz val="8"/>
        <color theme="1"/>
        <rFont val="Calibri"/>
        <family val="2"/>
        <charset val="238"/>
        <scheme val="minor"/>
      </rPr>
      <t xml:space="preserve">  
</t>
    </r>
  </si>
  <si>
    <r>
      <rPr>
        <b/>
        <sz val="8"/>
        <color theme="1"/>
        <rFont val="Calibri"/>
        <family val="2"/>
        <charset val="238"/>
        <scheme val="minor"/>
      </rPr>
      <t>Alokacja przeznaczona na realizację wskaźnika:</t>
    </r>
    <r>
      <rPr>
        <sz val="8"/>
        <color theme="1"/>
        <rFont val="Calibri"/>
        <family val="2"/>
        <charset val="238"/>
        <scheme val="minor"/>
      </rPr>
      <t xml:space="preserve"> 25 000 000 EUR 
</t>
    </r>
    <r>
      <rPr>
        <b/>
        <sz val="8"/>
        <color theme="1"/>
        <rFont val="Calibri"/>
        <family val="2"/>
        <charset val="238"/>
        <scheme val="minor"/>
      </rPr>
      <t>Wartość bazowa:</t>
    </r>
    <r>
      <rPr>
        <sz val="8"/>
        <color theme="1"/>
        <rFont val="Calibri"/>
        <family val="2"/>
        <charset val="238"/>
        <scheme val="minor"/>
      </rPr>
      <t xml:space="preserve"> nd - wskaźnik produktu
</t>
    </r>
    <r>
      <rPr>
        <b/>
        <sz val="8"/>
        <color theme="1"/>
        <rFont val="Calibri"/>
        <family val="2"/>
        <charset val="238"/>
        <scheme val="minor"/>
      </rPr>
      <t xml:space="preserve">Cel pośredni na 2024 r: </t>
    </r>
    <r>
      <rPr>
        <sz val="8"/>
        <color theme="1"/>
        <rFont val="Calibri"/>
        <family val="2"/>
        <charset val="238"/>
        <scheme val="minor"/>
      </rPr>
      <t xml:space="preserve">
Na podstawie doświadczeń z realizacji interwencji w ramach PI 10iii  RPO 2014-2020  przyjmuje się, że wartość wskaźnika osiągnie 15% wartości docelowej, tj. 2 308.
</t>
    </r>
    <r>
      <rPr>
        <b/>
        <sz val="8"/>
        <color theme="1"/>
        <rFont val="Calibri"/>
        <family val="2"/>
        <charset val="238"/>
        <scheme val="minor"/>
      </rPr>
      <t>Cel końcowy (2029 r.) :</t>
    </r>
    <r>
      <rPr>
        <sz val="8"/>
        <color theme="1"/>
        <rFont val="Calibri"/>
        <family val="2"/>
        <charset val="238"/>
        <scheme val="minor"/>
      </rPr>
      <t xml:space="preserve">
Do ustalenia celu końcowego wskaźnika dokonano następujących wyliczeń: cel szczegółowy będzie realizowany częściowo w trybie niekonkurencyjnym, poprzez realizację projektu "Małopolski pociąg do kariery", który zakłada działania z zakresu doradztwa zawodowego, jak i dofinansowania do szkoleń lub innych form uczenia się. 
Wskaźnik wyliczony na podstawie założeń projektowych, gdzie przyjęto że wysokość wsparcia na 1 uczestnika wynosi 6 000 zł.
Zakładając alokację  106 500 000 zł. /6 000 zł. wsparciem obejmie się  </t>
    </r>
    <r>
      <rPr>
        <b/>
        <sz val="8"/>
        <color theme="1"/>
        <rFont val="Calibri"/>
        <family val="2"/>
        <charset val="238"/>
        <scheme val="minor"/>
      </rPr>
      <t>17 750  os</t>
    </r>
    <r>
      <rPr>
        <sz val="8"/>
        <color theme="1"/>
        <rFont val="Calibri"/>
        <family val="2"/>
        <charset val="238"/>
        <scheme val="minor"/>
      </rPr>
      <t xml:space="preserve">. 
</t>
    </r>
  </si>
  <si>
    <r>
      <rPr>
        <b/>
        <sz val="8"/>
        <color theme="1"/>
        <rFont val="Calibri"/>
        <family val="2"/>
        <charset val="238"/>
        <scheme val="minor"/>
      </rPr>
      <t xml:space="preserve">Alokacja przeznaczona na realizację  wskaźnika: </t>
    </r>
    <r>
      <rPr>
        <sz val="8"/>
        <color theme="1"/>
        <rFont val="Calibri"/>
        <family val="2"/>
        <charset val="238"/>
        <scheme val="minor"/>
      </rPr>
      <t xml:space="preserve">25 000 000 EUR 
</t>
    </r>
    <r>
      <rPr>
        <b/>
        <sz val="8"/>
        <color theme="1"/>
        <rFont val="Calibri"/>
        <family val="2"/>
        <charset val="238"/>
        <scheme val="minor"/>
      </rPr>
      <t xml:space="preserve">Wartość bazowa: </t>
    </r>
    <r>
      <rPr>
        <sz val="8"/>
        <color theme="1"/>
        <rFont val="Calibri"/>
        <family val="2"/>
        <charset val="238"/>
        <scheme val="minor"/>
      </rPr>
      <t xml:space="preserve">na podstawie danych z działania 10.3  RPO 2014-2020 na koniec 2020 r. 
</t>
    </r>
    <r>
      <rPr>
        <b/>
        <sz val="8"/>
        <color theme="1"/>
        <rFont val="Calibri"/>
        <family val="2"/>
        <charset val="238"/>
        <scheme val="minor"/>
      </rPr>
      <t xml:space="preserve">Cel pośredni na 2024 r: </t>
    </r>
    <r>
      <rPr>
        <sz val="8"/>
        <color theme="1"/>
        <rFont val="Calibri"/>
        <family val="2"/>
        <charset val="238"/>
        <scheme val="minor"/>
      </rPr>
      <t xml:space="preserve"> nd - wskaźnik rezultatu
</t>
    </r>
    <r>
      <rPr>
        <b/>
        <sz val="8"/>
        <color theme="1"/>
        <rFont val="Calibri"/>
        <family val="2"/>
        <charset val="238"/>
        <scheme val="minor"/>
      </rPr>
      <t xml:space="preserve">Cel końcowy na 2029 r:
</t>
    </r>
    <r>
      <rPr>
        <sz val="8"/>
        <color theme="1"/>
        <rFont val="Calibri"/>
        <family val="2"/>
        <charset val="238"/>
        <scheme val="minor"/>
      </rPr>
      <t xml:space="preserve">Wartość wskaźnika przyjęto na podstawie projektu systemowego realizowanego w obszarze kształcenia osób dorosłych w ramach RPO WM 2014-2020.  Zatem wartość wskaźnika wyniesie 50% z wartości docelowej wskaźnika </t>
    </r>
    <r>
      <rPr>
        <b/>
        <i/>
        <sz val="8"/>
        <color theme="1"/>
        <rFont val="Calibri"/>
        <family val="2"/>
        <charset val="238"/>
        <scheme val="minor"/>
      </rPr>
      <t xml:space="preserve"> "Liczba osób dorosłych objętych usługami rozwojowymi",</t>
    </r>
    <r>
      <rPr>
        <sz val="8"/>
        <color theme="1"/>
        <rFont val="Calibri"/>
        <family val="2"/>
        <charset val="238"/>
        <scheme val="minor"/>
      </rPr>
      <t xml:space="preserve"> tj. </t>
    </r>
    <r>
      <rPr>
        <b/>
        <sz val="8"/>
        <color theme="1"/>
        <rFont val="Calibri"/>
        <family val="2"/>
        <charset val="238"/>
        <scheme val="minor"/>
      </rPr>
      <t>8 875 os.</t>
    </r>
  </si>
  <si>
    <r>
      <rPr>
        <b/>
        <sz val="8"/>
        <color theme="1"/>
        <rFont val="Calibri"/>
        <family val="2"/>
        <charset val="238"/>
        <scheme val="minor"/>
      </rPr>
      <t xml:space="preserve">Alokacja przeznaczona na realizację wskaźnika: </t>
    </r>
    <r>
      <rPr>
        <sz val="8"/>
        <color theme="1"/>
        <rFont val="Calibri"/>
        <family val="2"/>
        <charset val="238"/>
        <scheme val="minor"/>
      </rPr>
      <t>41 831 377 EUR</t>
    </r>
    <r>
      <rPr>
        <b/>
        <sz val="8"/>
        <color theme="1"/>
        <rFont val="Calibri"/>
        <family val="2"/>
        <charset val="238"/>
        <scheme val="minor"/>
      </rPr>
      <t xml:space="preserve">
Cel końcowy (2029) </t>
    </r>
    <r>
      <rPr>
        <sz val="8"/>
        <color theme="1"/>
        <rFont val="Calibri"/>
        <family val="2"/>
        <charset val="238"/>
        <scheme val="minor"/>
      </rPr>
      <t xml:space="preserve">został oszacowany, w oparciu o następujące założenia: 
Przyjęto, że wskaźnik będzie realizowany w ramach alokacji wydzielonej w CS 5i (obszary miejskie) na wsparcie w obszarze kultury, dziedzictwa kulturowego i turystyki oraz wsparcia uzdrowisk, z pominięciem alokacji wydzielonej na szlaki turystyczne (6 337 248 EUR), tj. 41 831 377 EUR.
Wskaźnik zasilać będą inwestycje realizowane  w ramach 4 typów wsparcia, dla których, dokonano wewnętrzenego, szacowanego podziału alokacji: 
• rozwój infrastruktury kultury - 6 000 000 EUR;
• ochrona i opieka nad zabytkami - 10 000 000 EUR; 
• rozwój oferty turystycznej i rekreacyjnej - 5 831 377 EUR;
• wsparcie miejscowości uzdrowiskowych - 20 000 000 EUR.
Na podstawie doświadczeń w realizacji projektów w latach 2014-2020, dla każdego z typów wsparcia, obliczono koszt jednostkowy wspartego obiektu.
Po uwzględnieniu średniej liczby obiektów, wspartych w projekcie, koszt jednostkowy w przypadku obiektów infrastruktury kultury i zabytków obliczano na podstawie projektów, w których  w ramach jednego projektu, wsparty został tylko 1 obiekt, natomist w projektach dot. rozwoju oferty turytycznej i rekreacyjnej oraz wsparcia miejscowości uzdrowiskowych, koszt jednostkowy obliczano na podstawie projektów, w których w jednym projekcie wsparty został 1 lub 2 obiekty. 
Koszty jednostkowe  powiększono o 50% (możliwy wzrost cen w obszarze usług budowlanych).
Uwzględniając obliczone koszty jednostkowe, oszacowano liczbę obiektów wspartych w ramach poszczególnych typów interwencji:
• rozwój infrastruktury kultury - koszt jednostkowy 1 472 603 zł, oszacowano, że wsparcie uzyska 17 obiektów.
• ochrona i opieka nad zabytkami - koszt jednostkowy 5 102 372 zł, oszacowano, że wsparcie uzyska 8 obiektów;
• rozwój oferty turystycznej i rekreacyjnej - koszt jednostkowy  3 084 519 zł, oszacowano, że wsparcie uzyska 8 obiektów.
• wsparcie miejscowości uzdrowiskowych - koszt jednostkowy 4 204 097 zł oszacowano, że wsparcie uzyska 20 obiektów.
Oszacowano, że wsparciem w ramach CS 5i zostaną objęte łącznie 53 obiekty kulturalne i turystyczne. 
</t>
    </r>
    <r>
      <rPr>
        <b/>
        <sz val="8"/>
        <color theme="1"/>
        <rFont val="Calibri"/>
        <family val="2"/>
        <charset val="238"/>
        <scheme val="minor"/>
      </rPr>
      <t xml:space="preserve">
Cel pośredni (2024) oszacowany na poziomie 0, w oparciu o następujące założenia: 
</t>
    </r>
    <r>
      <rPr>
        <sz val="8"/>
        <color theme="1"/>
        <rFont val="Calibri"/>
        <family val="2"/>
        <charset val="238"/>
        <scheme val="minor"/>
      </rPr>
      <t>- cel pośredni, agregowany będzie z operacji, w których wszystkie przedsięwzięcia służące osiąganiu produktów zostały w pełni zrealizowane, lecz dla których niekoniecznie zostały dokonane wszystkie płatności (pośrednie wnioski o płatność); 
- uruchomienie wsparcia uzależnione od przygotowania i zatwierdzenia dokumentów strategicznych.</t>
    </r>
  </si>
  <si>
    <r>
      <rPr>
        <b/>
        <sz val="8"/>
        <color theme="1"/>
        <rFont val="Calibri"/>
        <family val="2"/>
        <charset val="238"/>
        <scheme val="minor"/>
      </rPr>
      <t xml:space="preserve">Alokacja przeznaczona na realizację wskaźnika: </t>
    </r>
    <r>
      <rPr>
        <sz val="8"/>
        <color theme="1"/>
        <rFont val="Calibri"/>
        <family val="2"/>
        <charset val="238"/>
        <scheme val="minor"/>
      </rPr>
      <t>6 337 248 EUR</t>
    </r>
    <r>
      <rPr>
        <b/>
        <sz val="8"/>
        <color theme="1"/>
        <rFont val="Calibri"/>
        <family val="2"/>
        <charset val="238"/>
        <scheme val="minor"/>
      </rPr>
      <t xml:space="preserve">
Cel końcowy (2029) </t>
    </r>
    <r>
      <rPr>
        <sz val="8"/>
        <color theme="1"/>
        <rFont val="Calibri"/>
        <family val="2"/>
        <charset val="238"/>
        <scheme val="minor"/>
      </rPr>
      <t xml:space="preserve">został oszacowany, w oparciu o następujące założenia: 
Przyjęto, że wskaźnik będzie realizowany w ramach alokacji  w wysokości 6 337 248 EUR, wydzielonej w CS 5i, w ramach typu wsparcia Rozwój oferty turystycznej i rekreacyjnej. 
Obliczono koszt jednostkowy 1km wspartego szlaku, na podstawie  danych z projektów o podobnym typie wspracia, realizowanych w latach 2014-2020, który następnie powiększono o 50% (możliwy wzrost cen w obszarze usług budowlanych) - 125 239 zł. 
Dzieląc alokację przez koszt jednostkowy, oszacowano, że długość wspartych szlaków turystycznych wyniesie 216 km. 
</t>
    </r>
    <r>
      <rPr>
        <b/>
        <sz val="8"/>
        <color theme="1"/>
        <rFont val="Calibri"/>
        <family val="2"/>
        <charset val="238"/>
        <scheme val="minor"/>
      </rPr>
      <t xml:space="preserve">
Cel pośredni (2024) </t>
    </r>
    <r>
      <rPr>
        <sz val="8"/>
        <color theme="1"/>
        <rFont val="Calibri"/>
        <family val="2"/>
        <charset val="238"/>
        <scheme val="minor"/>
      </rPr>
      <t xml:space="preserve">oszacowany na poziomie 0, w oparciu o następujące założenia: </t>
    </r>
    <r>
      <rPr>
        <b/>
        <sz val="8"/>
        <color theme="1"/>
        <rFont val="Calibri"/>
        <family val="2"/>
        <charset val="238"/>
        <scheme val="minor"/>
      </rPr>
      <t xml:space="preserve">
</t>
    </r>
    <r>
      <rPr>
        <sz val="8"/>
        <color theme="1"/>
        <rFont val="Calibri"/>
        <family val="2"/>
        <charset val="238"/>
        <scheme val="minor"/>
      </rPr>
      <t xml:space="preserve">- cel pośredni, agregowany będzie z operacji, w których wszystkie przedsięwzięcia służące osiąganiu produktów zostały w pełni zrealizowane, lecz dla których niekoniecznie zostały dokonane wszystkie płatności (pośrednie wnioski o płatność); 
- uruchomienie wsparcia uzależnione od przygotowania i zatwierdzenia dokumentów strategicznych;
- średni czas realizacji projektów 2014-2020 - 32 miesiące. </t>
    </r>
  </si>
  <si>
    <r>
      <rPr>
        <b/>
        <sz val="8"/>
        <color theme="1"/>
        <rFont val="Calibri"/>
        <family val="2"/>
        <charset val="238"/>
        <scheme val="minor"/>
      </rPr>
      <t xml:space="preserve">Alokacja przeznaczona na realizację wskaźnika: </t>
    </r>
    <r>
      <rPr>
        <sz val="8"/>
        <color theme="1"/>
        <rFont val="Calibri"/>
        <family val="2"/>
        <charset val="238"/>
        <scheme val="minor"/>
      </rPr>
      <t>41 831 377 EUR</t>
    </r>
    <r>
      <rPr>
        <b/>
        <sz val="8"/>
        <color theme="1"/>
        <rFont val="Calibri"/>
        <family val="2"/>
        <charset val="238"/>
        <scheme val="minor"/>
      </rPr>
      <t xml:space="preserve">
Cel końcowy (2029) </t>
    </r>
    <r>
      <rPr>
        <sz val="8"/>
        <color theme="1"/>
        <rFont val="Calibri"/>
        <family val="2"/>
        <charset val="238"/>
        <scheme val="minor"/>
      </rPr>
      <t xml:space="preserve">został oszacowany, w oparciu o następujące założenia: </t>
    </r>
    <r>
      <rPr>
        <b/>
        <sz val="8"/>
        <color theme="1"/>
        <rFont val="Calibri"/>
        <family val="2"/>
        <charset val="238"/>
        <scheme val="minor"/>
      </rPr>
      <t xml:space="preserve">
</t>
    </r>
    <r>
      <rPr>
        <sz val="8"/>
        <color theme="1"/>
        <rFont val="Calibri"/>
        <family val="2"/>
        <charset val="238"/>
        <scheme val="minor"/>
      </rPr>
      <t xml:space="preserve">Wartość wskaźnika powiązana ze wskaźnikiem </t>
    </r>
    <r>
      <rPr>
        <i/>
        <sz val="8"/>
        <color theme="1"/>
        <rFont val="Calibri"/>
        <family val="2"/>
        <charset val="238"/>
        <scheme val="minor"/>
      </rPr>
      <t>RCO 77 – Liczba obiektów kulturalnych i turystycznych objętych wsparciem.</t>
    </r>
    <r>
      <rPr>
        <sz val="8"/>
        <color theme="1"/>
        <rFont val="Calibri"/>
        <family val="2"/>
        <charset val="238"/>
        <scheme val="minor"/>
      </rPr>
      <t xml:space="preserve">
Na podstawie danych z projektów realizowanych w latach 2014-2020, na poziomie lokalnym i ponadlokalnym (tj. na poziomie gmin i powiatów) oszacowano liczę osób odwiedzających rocznie wsparte obiekty kulturalne i turystyczne. 
Średnia liczba odwiedzających wsparte obiekty, różniła się w zależności od rodzaju obiektu:
- instytucje kultury (obszary miejskie) - 6 000 os. (zaplanowano wsparcie  17 tego typu obiektów, które odwiedzi ok.102 000 os.); 
- obiekty zabytkowe - 14 400 os. (zaplanowano wsparcie  8 tego typu obiektów,  które odwiedzi ok. 115 200 os.); 
- obiekty infrastruktury turystycznej i rekreacyjnej, w tym w otoczeniu zbiorników wodnych - 12 700 os., (zaplanowano wsparcie  8 tego typu obiektów,  które odwiedzi ok. 215 900 os.); 
- obiekty infrastruktury turystycznej w miejscowościach uzdrowiskowych - ok. 11 400 os. (zaplanowano wsparcie 20 tego typu obiektów,  które odwiedzi ok. 228 000 os.)
Z obliczeń otrzymano łączną liczbę osób odwiedzających obiekty kulturalne i turystyczne objęte wsparciem w ramach CS 5i na poziomie 546 800.</t>
    </r>
  </si>
  <si>
    <r>
      <rPr>
        <b/>
        <sz val="8"/>
        <color theme="1"/>
        <rFont val="Calibri"/>
        <family val="2"/>
        <charset val="238"/>
        <scheme val="minor"/>
      </rPr>
      <t>Alokacja przeznaczona na realizację wskaźnika:</t>
    </r>
    <r>
      <rPr>
        <sz val="8"/>
        <color theme="1"/>
        <rFont val="Calibri"/>
        <family val="2"/>
        <charset val="238"/>
        <scheme val="minor"/>
      </rPr>
      <t xml:space="preserve"> 34 000 000 EUR</t>
    </r>
    <r>
      <rPr>
        <b/>
        <sz val="8"/>
        <color theme="1"/>
        <rFont val="Calibri"/>
        <family val="2"/>
        <charset val="238"/>
        <scheme val="minor"/>
      </rPr>
      <t xml:space="preserve">
Cel końcowy (2029) </t>
    </r>
    <r>
      <rPr>
        <sz val="8"/>
        <color theme="1"/>
        <rFont val="Calibri"/>
        <family val="2"/>
        <charset val="238"/>
        <scheme val="minor"/>
      </rPr>
      <t xml:space="preserve">został oszacowany, w oparciu o następujące założenia: 
Przyjęto, że wskaźnik będzie realizowany w ramach alokacji wydzielonej w CS 5ii (obszary wiejskie) na wsparcie w obszarze kultury, dziedzictwa kulturowego i turystyki, z pominięciem alokacji wydzielonej na szlaki turystyczne (6 000 000 EUR), tj. 34 000 000 EUR. 
Wskaźnik zasilać będą inwestycje realizowane  w ramach 3 typów wsparcia, dla których, dokonano wewnętrzenego, szacowanego podziału alokacji: 
• rozwój infrastruktury kultury - 8 000 000 EUR;
• ochrona i opieka nad zabytkami - 12 000 000 EUR; 
• rozwój oferty turystycznej i rekreacyjnej -14 000 000 EUR.
Na podstawie doświadczeń w realizacji projektów w latach 2014-2020, dla każdego z typów wsparcia, obliczono koszt jednostkowy wspartego obiektu.
Po uwzględnieniu średniej liczby obiektów, wspartych w projekcie, koszt jednostkowy w przypadku obiektów infrastruktury kultury i zabytków obliczano na podstawie projektów, w których w ramach jednego projektu, wsparty został tylko 1 obiekt, natomist w projektach dot. rozwoju oferty turytycznej i rekreacyjnej, koszt jednostkowy obliczano na podstawie projektów, w których w jednym projekcie wsparty został 1 lub 2 obiekty. 
Koszty jednostkowe  powiększono o 50% (możliwy wzrost cen w obszarze usług budowlanych). 
Uwzględniając obliczone koszty jednostkowe, oszacowano liczbę obiektów wspartych w ramach poszczególnych typów interwencji:
• rozwój infrastruktury kultury - koszt jednostkowy 1 472 603 zł, oszacowano, że wsparcie uzyskają 23 obiekty.
• ochrona i opieka nad zabytkami - koszt jednostkowy 5 102 372 zł, oszacowano, że wsparcie uzyska 10 obiektów;
• rozwój oferty turystycznej i rekreacyjnej - koszt jednostkowy  3 084 519 zł, oszacowano, że wsparcie uzyska 19 obiektów.
Oszacowano, że wsparciem w ramach CS 5ii  zostaną objęte łącznie 52 obiekty kulturalne i turystyczne. 
</t>
    </r>
    <r>
      <rPr>
        <b/>
        <sz val="8"/>
        <color theme="1"/>
        <rFont val="Calibri"/>
        <family val="2"/>
        <charset val="238"/>
        <scheme val="minor"/>
      </rPr>
      <t xml:space="preserve">Cel pośredni (2024) </t>
    </r>
    <r>
      <rPr>
        <sz val="8"/>
        <color theme="1"/>
        <rFont val="Calibri"/>
        <family val="2"/>
        <charset val="238"/>
        <scheme val="minor"/>
      </rPr>
      <t xml:space="preserve">oszacowany na poziomie 0, w oparciu o następujące założenia: </t>
    </r>
    <r>
      <rPr>
        <b/>
        <sz val="8"/>
        <color theme="1"/>
        <rFont val="Calibri"/>
        <family val="2"/>
        <charset val="238"/>
        <scheme val="minor"/>
      </rPr>
      <t xml:space="preserve">
</t>
    </r>
    <r>
      <rPr>
        <sz val="8"/>
        <color theme="1"/>
        <rFont val="Calibri"/>
        <family val="2"/>
        <charset val="238"/>
        <scheme val="minor"/>
      </rPr>
      <t>- cel pośredni, agregowany będzie z operacji, w których wszystkie przedsięwzięcia służące osiąganiu produktów zostały w pełni zrealizowane, lecz dla których niekoniecznie zostały dokonane wszystkie płatności (pośrednie wnioski o płatność); 
- uruchomienie wsparcia uzależnione od przygotowania i zatwierdzenia dokumentów strategicznych.</t>
    </r>
  </si>
  <si>
    <r>
      <rPr>
        <b/>
        <sz val="8"/>
        <color theme="1"/>
        <rFont val="Calibri"/>
        <family val="2"/>
        <charset val="238"/>
        <scheme val="minor"/>
      </rPr>
      <t xml:space="preserve">Alokacja przeznaczona na realizację wskaźnika: </t>
    </r>
    <r>
      <rPr>
        <sz val="8"/>
        <color theme="1"/>
        <rFont val="Calibri"/>
        <family val="2"/>
        <charset val="238"/>
        <scheme val="minor"/>
      </rPr>
      <t>6 000 000 EUR</t>
    </r>
    <r>
      <rPr>
        <b/>
        <sz val="8"/>
        <color theme="1"/>
        <rFont val="Calibri"/>
        <family val="2"/>
        <charset val="238"/>
        <scheme val="minor"/>
      </rPr>
      <t xml:space="preserve">
Cel końcowy (2029)</t>
    </r>
    <r>
      <rPr>
        <sz val="8"/>
        <color theme="1"/>
        <rFont val="Calibri"/>
        <family val="2"/>
        <charset val="238"/>
        <scheme val="minor"/>
      </rPr>
      <t xml:space="preserve"> został oszacowany, w oparciu o następujące założenia: 
Przyjęto, że wskaźnik będzie realizowany w ramach alokacji  w wysokości 6 000 000 EUR, wydzielonej w CS 5ii, w ramach typu wsparcia Rozwój oferty turystycznej i rekreacyjnej. 
Obliczono koszt jednostkowy 1km wspartego szlaku, na podstawie danych z projektów o podobnym typie wspracia, realizowanych w latach 2014-2020, który następnie powiększono o 50% (możliwy wzrost cen w obszarze usług budowlanych) - 125 239 zł. 
Dzieląc alokację przez koszt jednostkowy, oszacowano, że długość wspartych szlaków turystycznych wyniesie 204 km. 
</t>
    </r>
    <r>
      <rPr>
        <b/>
        <sz val="8"/>
        <color theme="1"/>
        <rFont val="Calibri"/>
        <family val="2"/>
        <charset val="238"/>
        <scheme val="minor"/>
      </rPr>
      <t xml:space="preserve">Cel pośredni (2024) </t>
    </r>
    <r>
      <rPr>
        <sz val="8"/>
        <color theme="1"/>
        <rFont val="Calibri"/>
        <family val="2"/>
        <charset val="238"/>
        <scheme val="minor"/>
      </rPr>
      <t xml:space="preserve">oszacowany na poziomie 0, w oparciu o następujące założenia: </t>
    </r>
    <r>
      <rPr>
        <b/>
        <sz val="8"/>
        <color theme="1"/>
        <rFont val="Calibri"/>
        <family val="2"/>
        <charset val="238"/>
        <scheme val="minor"/>
      </rPr>
      <t xml:space="preserve">
</t>
    </r>
    <r>
      <rPr>
        <sz val="8"/>
        <color theme="1"/>
        <rFont val="Calibri"/>
        <family val="2"/>
        <charset val="238"/>
        <scheme val="minor"/>
      </rPr>
      <t xml:space="preserve">- cel pośredni, agregowany będzie z operacji, w których wszystkie przedsięwzięcia służące osiąganiu produktów zostały w pełni zrealizowane, lecz dla których niekoniecznie zostały dokonane wszystkie płatności (pośrednie wnioski o płatność); 
- uruchomienie wsparcia uzależnione od przygotowania i zatwierdzenia dokumentów strategicznych;
- średni czas realizacji projektów 2014-2020 - 32 miesiące. </t>
    </r>
  </si>
  <si>
    <r>
      <rPr>
        <b/>
        <sz val="8"/>
        <color theme="1"/>
        <rFont val="Calibri"/>
        <family val="2"/>
        <charset val="238"/>
        <scheme val="minor"/>
      </rPr>
      <t xml:space="preserve">Alokacja przeznaczona na realizację wskaźnika: </t>
    </r>
    <r>
      <rPr>
        <sz val="8"/>
        <color theme="1"/>
        <rFont val="Calibri"/>
        <family val="2"/>
        <charset val="238"/>
        <scheme val="minor"/>
      </rPr>
      <t>34 000 000 EUR</t>
    </r>
    <r>
      <rPr>
        <b/>
        <sz val="8"/>
        <color theme="1"/>
        <rFont val="Calibri"/>
        <family val="2"/>
        <charset val="238"/>
        <scheme val="minor"/>
      </rPr>
      <t xml:space="preserve">
Cel końcowy (2029) </t>
    </r>
    <r>
      <rPr>
        <sz val="8"/>
        <color theme="1"/>
        <rFont val="Calibri"/>
        <family val="2"/>
        <charset val="238"/>
        <scheme val="minor"/>
      </rPr>
      <t xml:space="preserve">został oszacowany, w oparciu o następujące założenia: 
Wartość wskaźnika powiązana ze wskaźnikiem </t>
    </r>
    <r>
      <rPr>
        <i/>
        <sz val="8"/>
        <color theme="1"/>
        <rFont val="Calibri"/>
        <family val="2"/>
        <charset val="238"/>
        <scheme val="minor"/>
      </rPr>
      <t>RCO 77 – Liczba obiektów kulturalnych i turystycznych objętych wsparciem.</t>
    </r>
    <r>
      <rPr>
        <sz val="8"/>
        <color theme="1"/>
        <rFont val="Calibri"/>
        <family val="2"/>
        <charset val="238"/>
        <scheme val="minor"/>
      </rPr>
      <t xml:space="preserve">
Na podstawie danych z projektów realizowanych w latach 2014-2020, na poziomie lokalnym i ponadlokalnym (tj. na poziomie gmin i powiatów) oszacowano liczę osób odwiedzających rocznie wsparte obiekty kulturalne i turystyczne. 
Średnia liczba odwiedzających wsparte obiekty, różniła się w zależności od rodzaju obiektu:
- instytucje kultury (obszary wiejskie) - 4 300 os. (zaplanowano wsparcie  23 tego typu obiektów, które odwiedzi ok. 98 900os.); 
- obiekty zabytkowe - 14 400 os. (zaplanowano wsparcie  10 tego typu obiektów,  które odwiedzi ok. 144 000 os.); 
- obiekty infrastruktury turystycznej i rekreacyjnej, w tym w otoczeniu zbiorników wodnych - 12 700 os. (zaplanowano wsparcie  19 tego typu obiektów,  które odwiedzi ok. 241 300 os.). 
Z obliczeń otrzymano łączną liczbę osób odwiedzających obiekty kulturalne i turystyczne objęte wsparciem w ramach CS 5ii  na poziomie 484 200.</t>
    </r>
  </si>
  <si>
    <r>
      <rPr>
        <b/>
        <sz val="8"/>
        <color theme="1"/>
        <rFont val="Calibri"/>
        <family val="2"/>
        <charset val="238"/>
        <scheme val="minor"/>
      </rPr>
      <t>Alokacja przeznaczona na realizację wskaźnika:</t>
    </r>
    <r>
      <rPr>
        <sz val="8"/>
        <color theme="1"/>
        <rFont val="Calibri"/>
        <family val="2"/>
        <charset val="238"/>
        <scheme val="minor"/>
      </rPr>
      <t xml:space="preserve">  88 168 621 Euro. 
</t>
    </r>
    <r>
      <rPr>
        <b/>
        <sz val="8"/>
        <color theme="1"/>
        <rFont val="Calibri"/>
        <family val="2"/>
        <charset val="238"/>
        <scheme val="minor"/>
      </rPr>
      <t>Wartość bazowa:</t>
    </r>
    <r>
      <rPr>
        <sz val="8"/>
        <color theme="1"/>
        <rFont val="Calibri"/>
        <family val="2"/>
        <charset val="238"/>
        <scheme val="minor"/>
      </rPr>
      <t xml:space="preserve"> nd - wskaźnik produktu
</t>
    </r>
    <r>
      <rPr>
        <b/>
        <sz val="8"/>
        <color theme="1"/>
        <rFont val="Calibri"/>
        <family val="2"/>
        <charset val="238"/>
        <scheme val="minor"/>
      </rPr>
      <t>Cel pośredni (2024 r.):</t>
    </r>
    <r>
      <rPr>
        <sz val="8"/>
        <color theme="1"/>
        <rFont val="Calibri"/>
        <family val="2"/>
        <charset val="238"/>
        <scheme val="minor"/>
      </rPr>
      <t xml:space="preserve">
Biorąc pod uwagę długotrwałą procedurę zatwierdzenia dokumentów strategicznych w obszarze rewitalizacji, doświadczenia z realizowanych projektów w obecnej perspektywie oraz opóźnienia w uruchomieniu perspektywy finansowej 2021-2027, wartość wskaźnika została oszacowana na pozimie 0, gdyż do roku 2024 nie uda się osiągnąć jeszcze efektów w odniesieniu do projektów ukierunkowanych na ten obszar. 
</t>
    </r>
    <r>
      <rPr>
        <b/>
        <sz val="8"/>
        <color theme="1"/>
        <rFont val="Calibri"/>
        <family val="2"/>
        <charset val="238"/>
        <scheme val="minor"/>
      </rPr>
      <t>Cel końcowy (2029 r.)</t>
    </r>
    <r>
      <rPr>
        <b/>
        <i/>
        <sz val="8"/>
        <color theme="1"/>
        <rFont val="Calibri"/>
        <family val="2"/>
        <charset val="238"/>
        <scheme val="minor"/>
      </rPr>
      <t xml:space="preserve"> </t>
    </r>
    <r>
      <rPr>
        <sz val="8"/>
        <color theme="1"/>
        <rFont val="Calibri"/>
        <family val="2"/>
        <charset val="238"/>
        <scheme val="minor"/>
      </rPr>
      <t xml:space="preserve">został oszacowany, w oparciu o:  
- Do obliczenia wartości docelowej wykorzystano średni koszt jednostkowy wsparcia, wyliczony na podstawie danych historycznych, w zakresie rewitalizacji prowadzonej na obszarach miejskich w projektach RPO WM 2014-2020.
Do ustalenia wartości docelowej wskaźnika dokonano następujących wyliczeń:
- Przewidywana alokacja 375 598 325 zł  / 4 105 269 zl. (koszt jednostkowy zwiększony o 50% prognozowanego wzrostu cen i usług budowlanych)  =  91,49 ha 
- Biorąc pod uwagę uwarunkowania wynikające z Ustawy o rewitalizacji (art. 15 pkt. 3) umożliwiające realizację projektów zamieszczonych w gminnym programie rewitalizacji,  również poza obszarem rewitalizacji (o ile wynika to ze specyfiki projektu), dokonano korekty wartości docelowej wskaźnika obniżając ją o 20%. 
</t>
    </r>
    <r>
      <rPr>
        <b/>
        <sz val="11"/>
        <color theme="1"/>
        <rFont val="Calibri"/>
        <family val="2"/>
        <charset val="238"/>
        <scheme val="minor"/>
      </rPr>
      <t/>
    </r>
  </si>
  <si>
    <r>
      <rPr>
        <b/>
        <sz val="8"/>
        <color theme="1"/>
        <rFont val="Calibri"/>
        <family val="2"/>
        <charset val="238"/>
        <scheme val="minor"/>
      </rPr>
      <t xml:space="preserve">Alokacja przeznaczona na realizację wskaźnika: </t>
    </r>
    <r>
      <rPr>
        <sz val="8"/>
        <color theme="1"/>
        <rFont val="Calibri"/>
        <family val="2"/>
        <charset val="238"/>
        <scheme val="minor"/>
      </rPr>
      <t xml:space="preserve"> 88 168 621 Euro. 
</t>
    </r>
    <r>
      <rPr>
        <b/>
        <sz val="8"/>
        <color theme="1"/>
        <rFont val="Calibri"/>
        <family val="2"/>
        <charset val="238"/>
        <scheme val="minor"/>
      </rPr>
      <t xml:space="preserve">Wartość bazowa: </t>
    </r>
    <r>
      <rPr>
        <sz val="8"/>
        <color theme="1"/>
        <rFont val="Calibri"/>
        <family val="2"/>
        <charset val="238"/>
        <scheme val="minor"/>
      </rPr>
      <t xml:space="preserve">nd - wskaźnik produktu 
</t>
    </r>
    <r>
      <rPr>
        <b/>
        <sz val="8"/>
        <color theme="1"/>
        <rFont val="Calibri"/>
        <family val="2"/>
        <charset val="238"/>
        <scheme val="minor"/>
      </rPr>
      <t>Cel pośredni (2024 r.):</t>
    </r>
    <r>
      <rPr>
        <sz val="8"/>
        <color theme="1"/>
        <rFont val="Calibri"/>
        <family val="2"/>
        <charset val="238"/>
        <scheme val="minor"/>
      </rPr>
      <t xml:space="preserve"> biorąc pod uwagę długotrwałą procedurę zatwierdzenia dokumentów strategicznych w obszarze rewitalizacji, doświadczenia z realizowanych projektów w obecnej perspektywie oraz opóźnienia w uruchomieniu perspektywy finansowej 2021-2027, wartość wskaźnika została oszacowana na pozimie 0, gdyż do roku 2024 nie uda się osiągnąć jeszcze efektów w odniesieniu do projektów ukierunkowanych na ten obszar. 
</t>
    </r>
    <r>
      <rPr>
        <b/>
        <sz val="8"/>
        <color theme="1"/>
        <rFont val="Calibri"/>
        <family val="2"/>
        <charset val="238"/>
        <scheme val="minor"/>
      </rPr>
      <t>Cel końcowy (2029 r.</t>
    </r>
    <r>
      <rPr>
        <b/>
        <i/>
        <sz val="8"/>
        <color theme="1"/>
        <rFont val="Calibri"/>
        <family val="2"/>
        <charset val="238"/>
        <scheme val="minor"/>
      </rPr>
      <t xml:space="preserve">): </t>
    </r>
    <r>
      <rPr>
        <sz val="8"/>
        <color theme="1"/>
        <rFont val="Calibri"/>
        <family val="2"/>
        <charset val="238"/>
        <scheme val="minor"/>
      </rPr>
      <t xml:space="preserve">do obliczenia wartości docelowej przyjęto założenie, że objętych wsparciem zostanie 18 miast z województwa małopolskiego, a każde z nich złoży conajmniej jeden zintegrowany projekt rozwoju terytorialnego. 
</t>
    </r>
  </si>
  <si>
    <t>PLRO 41</t>
  </si>
  <si>
    <t>Liczba jednostek służb ratowniczych doposażonych w sprzęt do prowadzenia akcji ratowniczych i usuwania skutków katastrof</t>
  </si>
  <si>
    <t>RCO 106</t>
  </si>
  <si>
    <t>Nowo wybudowane lub wzmocnione środki ochrony przed osunięciami ziemi</t>
  </si>
  <si>
    <t>ha</t>
  </si>
  <si>
    <t>Ludność odnosząca korzyści ze środków ochrony przed klęskami żywiołowymi związanymi z klimatem (oprócz powodzi lub niekontrolowanych pożarów)</t>
  </si>
  <si>
    <t>osoby</t>
  </si>
  <si>
    <t xml:space="preserve">RCO 30 </t>
  </si>
  <si>
    <t>Długość nowych lub zmodernizowanych sieci wodociągowych w ramach zbiorowych systemów  zaopatrzenia w wodę</t>
  </si>
  <si>
    <t>RCO 31</t>
  </si>
  <si>
    <t>Długość nowych lub zmodernizowanych sieci kanalizacyjnych w ramach zbiorowych systemów odprowadzania ścieków</t>
  </si>
  <si>
    <t>RCR 41</t>
  </si>
  <si>
    <t>Ludność przyłączona do udoskonalonych zbiorowych systemów zaopatrzenia w wodę</t>
  </si>
  <si>
    <t>RCR 42</t>
  </si>
  <si>
    <t>Ludność przyłączona do zbiorowych systemów oczyszczania ścieków co najmniej II stopnia</t>
  </si>
  <si>
    <t>RCO 107</t>
  </si>
  <si>
    <t>Inwestycje w obiekty do selektywnego zbierania odpadów</t>
  </si>
  <si>
    <t>RCR 103</t>
  </si>
  <si>
    <t>Odpady zbierane selektywnie</t>
  </si>
  <si>
    <t>tony/rok</t>
  </si>
  <si>
    <t>RCO 36</t>
  </si>
  <si>
    <t>Zielona infrastruktura objęta wsparciem do celów innych niż przystosowanie się do zmian klimatu</t>
  </si>
  <si>
    <t>PLRO 69</t>
  </si>
  <si>
    <t>Powierzchnia obszarów chronionych i cennych przyrodniczo innych niż Natura 2000 objętych działaniami ochronnymi i odtwarzającymi</t>
  </si>
  <si>
    <t>RCR 95</t>
  </si>
  <si>
    <t>Ludność mająca dostęp do nowej lub udoskonalonej zielonej infrastruktury</t>
  </si>
  <si>
    <r>
      <rPr>
        <b/>
        <sz val="9"/>
        <color theme="1"/>
        <rFont val="Calibri"/>
        <family val="2"/>
        <charset val="238"/>
        <scheme val="minor"/>
      </rPr>
      <t xml:space="preserve">Alokacja przeznaczona na realizację wskaźnika: </t>
    </r>
    <r>
      <rPr>
        <sz val="9"/>
        <color theme="1"/>
        <rFont val="Calibri"/>
        <family val="2"/>
        <charset val="238"/>
        <scheme val="minor"/>
      </rPr>
      <t>16 534 867 EUR</t>
    </r>
    <r>
      <rPr>
        <b/>
        <sz val="9"/>
        <color theme="1"/>
        <rFont val="Calibri"/>
        <family val="2"/>
        <charset val="238"/>
        <scheme val="minor"/>
      </rPr>
      <t xml:space="preserve">
Cel końcowy (2029)</t>
    </r>
    <r>
      <rPr>
        <sz val="9"/>
        <color theme="1"/>
        <rFont val="Calibri"/>
        <family val="2"/>
        <charset val="238"/>
        <scheme val="minor"/>
      </rPr>
      <t xml:space="preserve"> został oszacowany, w oparciu o następujące założenia:
Biorąc pod uwagę dostępną alokację na CS 2v i doświadczenia w realizacji projektów w latach 2014-2020, w ramach gospodarki wodno-kanalizacyjnej, przyjęto wewnętrzny podział alokacji, zgodnie z którym:
•  inwestycje w zbiorczą infrastrukturę zagospodarowania ścieków komunalnych będą stanowiły 60% alokacji CS2v (przy czym założono, że w tym ok. 70% będą stanowić inwestycje w sieć kanalizacyjną, a 30% - inwestycje w oczyszczalnie ścieków), 
• inwestycje w w systemy zaopatrzenia w wodę i optymalizacja zużycia wody będą stanowiły 40% alokacji CS2v.
Przyjęto, że wskaźnik będzie realizowany w ramach alokacji wydzielonej w CS 2v na systemy kanalizacyjne (w tym budowę/modernizację sieci kanalizacyjnej) tj. 16 534 867 EUR. 
Na podstawie projektów realizowanych w latach 2014-2020, w zakresie budowy sieci kanalizacyjnej, obliczono koszt jednostkowy wsparcia 1km sieci kanalizacyjnej, który powiększono o 50% (możliwy wzrost cen w obszarze usług budowlanych)  - 535 860 zł.
Dzieląc alokację przez koszt jednostkowy, obliczono, że nowo wybudowanych lub zmodernizowanych zostanie 131 km sieci kanalizacyjnych.
</t>
    </r>
    <r>
      <rPr>
        <b/>
        <sz val="9"/>
        <color theme="1"/>
        <rFont val="Calibri"/>
        <family val="2"/>
        <charset val="238"/>
        <scheme val="minor"/>
      </rPr>
      <t xml:space="preserve">
Cel pośredni (2024 r.)</t>
    </r>
    <r>
      <rPr>
        <sz val="9"/>
        <color theme="1"/>
        <rFont val="Calibri"/>
        <family val="2"/>
        <charset val="238"/>
        <scheme val="minor"/>
      </rPr>
      <t xml:space="preserve"> oszacowany na poziomie 0, w oparciu o następujące założenia:</t>
    </r>
    <r>
      <rPr>
        <b/>
        <sz val="9"/>
        <color theme="1"/>
        <rFont val="Calibri"/>
        <family val="2"/>
        <charset val="238"/>
        <scheme val="minor"/>
      </rPr>
      <t xml:space="preserve">
</t>
    </r>
    <r>
      <rPr>
        <sz val="9"/>
        <color theme="1"/>
        <rFont val="Calibri"/>
        <family val="2"/>
        <charset val="238"/>
        <scheme val="minor"/>
      </rPr>
      <t xml:space="preserve">- cel pośredni, agregowany będzie z operacji, w których wszystkie przedsięwzięcia służące osiąganiu produktów zostały w pełni zrealizowane, lecz dla których niekoniecznie zostały dokonane wszystkie płatności (pośrednie wnioski o płatność); 
- średni czas realizacji projektów wodno-kanalizacyjnych ok. 36 miesięcy;
- na podstawie doświadczeń perspektywy finansowej 2014-2020, w zakresie gospodarki wodno-kanalizacyjnej, w okresie 2,5 roku od momentu rozpoczęcia perspektywy, nie odnotowano realizacji wskaźnika (uwzględniono późniejsze uruchomienie perspektywy finansowej 2021-2027).     </t>
    </r>
  </si>
  <si>
    <r>
      <rPr>
        <b/>
        <sz val="9"/>
        <color theme="1"/>
        <rFont val="Calibri"/>
        <family val="2"/>
        <charset val="238"/>
        <scheme val="minor"/>
      </rPr>
      <t xml:space="preserve">Alokacja przeznaczona na realizację wskaźnika: </t>
    </r>
    <r>
      <rPr>
        <sz val="9"/>
        <color theme="1"/>
        <rFont val="Calibri"/>
        <family val="2"/>
        <charset val="238"/>
        <scheme val="minor"/>
      </rPr>
      <t>16 534 867 EUR</t>
    </r>
    <r>
      <rPr>
        <b/>
        <sz val="9"/>
        <color theme="1"/>
        <rFont val="Calibri"/>
        <family val="2"/>
        <charset val="238"/>
        <scheme val="minor"/>
      </rPr>
      <t xml:space="preserve">
Cel końcowy (2029) </t>
    </r>
    <r>
      <rPr>
        <sz val="9"/>
        <color theme="1"/>
        <rFont val="Calibri"/>
        <family val="2"/>
        <charset val="238"/>
        <scheme val="minor"/>
      </rPr>
      <t xml:space="preserve">został oszacowany, w oparciu o następujące założenia:
Zgodnie z definicją, wskaźnik dotyczy osób przyłączonych do systemów oczyszczania ścieków, w wyniku realizacji projektów. 
Wartość wskaźnika bezpośrednio powiązana z wskaźnikiem produktu </t>
    </r>
    <r>
      <rPr>
        <i/>
        <sz val="9"/>
        <color theme="1"/>
        <rFont val="Calibri"/>
        <family val="2"/>
        <charset val="238"/>
        <scheme val="minor"/>
      </rPr>
      <t xml:space="preserve">RCO 31 - Długość nowych lub zmodernizowanych sieci kanalizacyjnych w ramach zbiorowych systemów odprowadzania ścieków.
</t>
    </r>
    <r>
      <rPr>
        <sz val="9"/>
        <color theme="1"/>
        <rFont val="Calibri"/>
        <family val="2"/>
        <charset val="238"/>
        <scheme val="minor"/>
      </rPr>
      <t xml:space="preserve">
Zgodnie z </t>
    </r>
    <r>
      <rPr>
        <i/>
        <sz val="9"/>
        <color theme="1"/>
        <rFont val="Calibri"/>
        <family val="2"/>
        <charset val="238"/>
        <scheme val="minor"/>
      </rPr>
      <t xml:space="preserve">Rozporządzeniem Ministra Gospodarki Morskiej i Żeglugi Śródlądowej z dnia 27 lipca 2018 r. w sprawie sposobu wyznaczania obszarów i granic aglomeracji (Dz. U 2018 poz. 1566), </t>
    </r>
    <r>
      <rPr>
        <sz val="9"/>
        <color theme="1"/>
        <rFont val="Calibri"/>
        <family val="2"/>
        <charset val="238"/>
        <scheme val="minor"/>
      </rPr>
      <t xml:space="preserve">wskaźnik długości sieci obliczany jako stosunek przewidywanej do obsługi przez system kanalizacji zbiorczej liczby mieszkańców aglomeracji i niezbędnej do realizacji długości sieci kanalizacyjnej, nie może być mniejszy od 120 mieszkańców na 1 km sieci.
</t>
    </r>
    <r>
      <rPr>
        <sz val="9"/>
        <rFont val="Calibri"/>
        <family val="2"/>
        <charset val="238"/>
        <scheme val="minor"/>
      </rPr>
      <t xml:space="preserve">
Zgodnie z powyższym założeniem przyjęto, że do 1 km sieci kanalizacyjnej zostanie podłączonych min. 120 os. 
Obliczono: 131 km x 120 os. = 15 720 os.
Cel końcowy dla wskaźnika oszacowano na poziomie 15 720 os.</t>
    </r>
  </si>
  <si>
    <r>
      <rPr>
        <b/>
        <sz val="9"/>
        <color theme="1"/>
        <rFont val="Calibri"/>
        <family val="2"/>
        <charset val="238"/>
        <scheme val="minor"/>
      </rPr>
      <t xml:space="preserve">Alokacja przeznaczona na realizację wskaźnika: </t>
    </r>
    <r>
      <rPr>
        <sz val="9"/>
        <color theme="1"/>
        <rFont val="Calibri"/>
        <family val="2"/>
        <charset val="238"/>
        <scheme val="minor"/>
      </rPr>
      <t>20 000 000 EUR</t>
    </r>
    <r>
      <rPr>
        <b/>
        <sz val="9"/>
        <color theme="1"/>
        <rFont val="Calibri"/>
        <family val="2"/>
        <charset val="238"/>
        <scheme val="minor"/>
      </rPr>
      <t xml:space="preserve">
Cel końcowy (2029) </t>
    </r>
    <r>
      <rPr>
        <sz val="9"/>
        <color theme="1"/>
        <rFont val="Calibri"/>
        <family val="2"/>
        <charset val="238"/>
        <scheme val="minor"/>
      </rPr>
      <t xml:space="preserve">został oszacowany, w oparciu o następujące założenia: 
Przyjęto, że alokacja na zieloną infrastrukturę będzie wynosić 20 000 000 EUR.
Z uwagi na nowy typ interwencji i brak danych historycznych w zakresie wsparcia z programu regionalnego, przy szacowaniu wartości wskaźnika korzystano z danych dotyczących projektów dofinansowanych w ramach Działania 2.5 POIŚ w latach 2014-2020 (działania związane z rozwojem terenów zieleni w miastach i ich obszarach funkcjonalnych, w tym również tzw. zielonej infrastruktury), realizowanych w Małopolsce.
Na podstawie projektów realizowanych w ramach POIŚ obliczono średni koszt jednostkowy  wsparcia dla 1 ha zielonej infrastruktury -  487 252 zł, który powiększono o 50% (możliwy wzrost cen w obszarze usług budowlanych) - 730 879 zł.
Dzieląc alokację przez koszt jednostkowy obliczono, że wspartych zostanie 117 ha zielonej infrastruktury.
</t>
    </r>
    <r>
      <rPr>
        <b/>
        <sz val="9"/>
        <color theme="1"/>
        <rFont val="Calibri"/>
        <family val="2"/>
        <charset val="238"/>
        <scheme val="minor"/>
      </rPr>
      <t xml:space="preserve">Cel pośredni (2024) </t>
    </r>
    <r>
      <rPr>
        <sz val="9"/>
        <color theme="1"/>
        <rFont val="Calibri"/>
        <family val="2"/>
        <charset val="238"/>
        <scheme val="minor"/>
      </rPr>
      <t>oszacowany na poziomie 0, w oparciu o następujące założenia:</t>
    </r>
    <r>
      <rPr>
        <b/>
        <sz val="9"/>
        <color theme="1"/>
        <rFont val="Calibri"/>
        <family val="2"/>
        <charset val="238"/>
        <scheme val="minor"/>
      </rPr>
      <t xml:space="preserve"> 
</t>
    </r>
    <r>
      <rPr>
        <sz val="9"/>
        <color theme="1"/>
        <rFont val="Calibri"/>
        <family val="2"/>
        <charset val="238"/>
        <scheme val="minor"/>
      </rPr>
      <t xml:space="preserve">- cel pośredni, agregowany będzie z operacji, w których wszystkie przedsięwzięcia służące osiąganiu produktów zostały w pełni zrealizowane, lecz dla których niekoniecznie zostały dokonane wszystkie płatności (pośrednie wnioski o płatność); 
- nowy typ interwencji, brak doświadczeń w realizacji projektów z zakresu zielonej infrastruktury w ramach programu regionalnego. 
</t>
    </r>
  </si>
  <si>
    <r>
      <rPr>
        <b/>
        <sz val="9"/>
        <color theme="1"/>
        <rFont val="Calibri"/>
        <family val="2"/>
        <charset val="238"/>
        <scheme val="minor"/>
      </rPr>
      <t xml:space="preserve">Alokacja przeznaczona na realizację wskaźnika: </t>
    </r>
    <r>
      <rPr>
        <sz val="9"/>
        <color theme="1"/>
        <rFont val="Calibri"/>
        <family val="2"/>
        <charset val="238"/>
        <scheme val="minor"/>
      </rPr>
      <t>13 757 380 EUR</t>
    </r>
    <r>
      <rPr>
        <b/>
        <sz val="9"/>
        <color theme="1"/>
        <rFont val="Calibri"/>
        <family val="2"/>
        <charset val="238"/>
        <scheme val="minor"/>
      </rPr>
      <t xml:space="preserve">
Cel końcowy (2029) </t>
    </r>
    <r>
      <rPr>
        <sz val="9"/>
        <color theme="1"/>
        <rFont val="Calibri"/>
        <family val="2"/>
        <charset val="238"/>
        <scheme val="minor"/>
      </rPr>
      <t xml:space="preserve">został oszacowany, w oparciu o następujące założenia: 
Przyjęto, że alokacja na bioróżnorodność będzie wynosić  27 514 760 EUR.  (52% alokacji na CS 2vii), jednak założono, że wskaźnik realizować będą projekty, na które przeznaczona zostanie alokacja w wyskokości co najwyżej 50%  alokacji na bioróżnorodność  tj. 13 757 380 EUR. 
Powyższe założenie wynikało, z analizy projektów realizowanych w latach 2014-2020, w obszarze ochrony bioróżnorodności, gdzie 50% alokacji stanowiły  projekty z zakresu ochrony ekosystemów, siedlisk i gatunków roślin, zwierząt i grzybów, a pozostałe 50% alokacji stanowiły projekty z zakresu rozwoju ośrodków edukacji ekologicznej.  
Na podstawie projektów realizowanych w latach 2014-2020, o zbliżonym zakresie wsparcia, obliczono koszt jednostkowy 1 ha obszaru objętego działaniami ochronnymi, który następnie powiększono o 50% (możliwy wzrost cen w obszarze usług budowlanych) - 8 758 zł.  Dzieląc alokację przez koszt jednostkowy otrzymano 6 692 ha. 
Otrzymaną wartość wskaźnika pomniejszono do  6 000 ha, biorąc pod uwagę  doświadczenia z realizacji projektów  w ramach RPO WM 2014-2020 (duży udział projektów o niewielkiej powierzchni ochrony)  oraz  dane z projektów dot. zachowania bioróżnorodności, planowanych do realizacji w ramach przewidzianej alokacji, m.in. przez Zespół Parków Krajobrazowych Województwa Małopolskiego, Departament  Rolnictwa i Rozwoju Obszarów Wiejskich UMWM. 
</t>
    </r>
    <r>
      <rPr>
        <b/>
        <sz val="9"/>
        <color theme="1"/>
        <rFont val="Calibri"/>
        <family val="2"/>
        <charset val="238"/>
        <scheme val="minor"/>
      </rPr>
      <t xml:space="preserve">Cel pośredni (2024) </t>
    </r>
    <r>
      <rPr>
        <sz val="9"/>
        <color theme="1"/>
        <rFont val="Calibri"/>
        <family val="2"/>
        <charset val="238"/>
        <scheme val="minor"/>
      </rPr>
      <t xml:space="preserve">oszacowany na poziomie 0, w oparciu o następujące założenia: </t>
    </r>
    <r>
      <rPr>
        <b/>
        <sz val="9"/>
        <color theme="1"/>
        <rFont val="Calibri"/>
        <family val="2"/>
        <charset val="238"/>
        <scheme val="minor"/>
      </rPr>
      <t xml:space="preserve">
</t>
    </r>
    <r>
      <rPr>
        <sz val="9"/>
        <color theme="1"/>
        <rFont val="Calibri"/>
        <family val="2"/>
        <charset val="238"/>
        <scheme val="minor"/>
      </rPr>
      <t xml:space="preserve">- cel pośredni, agregowany będzie z operacji, w których wszystkie przedsięwzięcia służące osiąganiu produktów zostały w pełni zrealizowane, lecz dla których niekoniecznie zostały dokonane wszystkie płatności (pośrednie wnioski o płatność); 
- średni czas realizacji projektów z zakresu ochrony bioróznorodności - 30 miesięcy;
- na podstawie doświadczeń perspektywy finansowej 2014-2020, w zakresie ochrony bioróżnorodności, w okresie 2,5 roku od momentu rozpoczęcia perspektywy, nie odnotowano realizacji wskaźnika (uwzględniono późniejsze uruchomienie perspektywy finansowej 2021-2027).     </t>
    </r>
  </si>
  <si>
    <r>
      <rPr>
        <b/>
        <sz val="9"/>
        <rFont val="Calibri"/>
        <family val="2"/>
        <charset val="238"/>
        <scheme val="minor"/>
      </rPr>
      <t xml:space="preserve">Alokacja przeznaczona na realizację wskaźnika: </t>
    </r>
    <r>
      <rPr>
        <sz val="9"/>
        <rFont val="Calibri"/>
        <family val="2"/>
        <charset val="238"/>
        <scheme val="minor"/>
      </rPr>
      <t>20 000 000 EUR</t>
    </r>
    <r>
      <rPr>
        <b/>
        <sz val="9"/>
        <rFont val="Calibri"/>
        <family val="2"/>
        <charset val="238"/>
        <scheme val="minor"/>
      </rPr>
      <t xml:space="preserve">
Cel końcowy (2029) </t>
    </r>
    <r>
      <rPr>
        <sz val="9"/>
        <rFont val="Calibri"/>
        <family val="2"/>
        <charset val="238"/>
        <scheme val="minor"/>
      </rPr>
      <t xml:space="preserve">został oszacowany, w oparciu o następujące założenia: 
Wskaźnik powiązany ze wskaźnikiem produktu </t>
    </r>
    <r>
      <rPr>
        <i/>
        <sz val="9"/>
        <rFont val="Calibri"/>
        <family val="2"/>
        <charset val="238"/>
        <scheme val="minor"/>
      </rPr>
      <t xml:space="preserve">RCO 36 – Zielona infrastruktura objęta wsparciem do celów innych niż przystosowanie się do zmian klimatu. </t>
    </r>
    <r>
      <rPr>
        <sz val="9"/>
        <rFont val="Calibri"/>
        <family val="2"/>
        <charset val="238"/>
        <scheme val="minor"/>
      </rPr>
      <t xml:space="preserve">
Przyjęto, że alokacja na zieloną infrastrukturę będzie wynosić 20 000 000 EUR (38% alokacji na CS 2vii). 
Na podstawie danych z projektów, w oparciu o które wyliczono  koszt jednostkowy wskaźnika </t>
    </r>
    <r>
      <rPr>
        <i/>
        <sz val="9"/>
        <rFont val="Calibri"/>
        <family val="2"/>
        <charset val="238"/>
        <scheme val="minor"/>
      </rPr>
      <t>RCO 36 – Zielona infrastruktura objęta wsparciem do celów innych niż przystosowanie się do zmian klimatu</t>
    </r>
    <r>
      <rPr>
        <sz val="9"/>
        <rFont val="Calibri"/>
        <family val="2"/>
        <charset val="238"/>
        <scheme val="minor"/>
      </rPr>
      <t xml:space="preserve"> (dofinansowanych w ramach Działania 2.5 POIŚ w latach 2014-2020, realizowanych w Małopolsce) oszacowano przybliżoną liczbę ludności, która korzystała z zielonej infrastruktury objętej wsparciem (107 140 os./48 ha).
Oszacowano, że do 1 ha powierzchni zielonej, może mieć dostęp ok. 2 232 osoby. 
Następnie obliczono, ile osób skorzysta z planowanej do wsparcia infrastruktury o powierzchni 117 ha.
117ha x 2 232 os. = 261 144 os.
Cel końcowy wskaźnika zaookrąglono do  261 000 os.
Zgodnie z definicją wskaźnika, należy wykazać szacunkową liczbę ludności mieszkającej w promieniu 2 km od nowo wybudowanej lub znacznie zmodernizowanej publicznej zielonej infrastruktury na obszarach miejskich wspieranej w ramach projektów. Z uwagi na trudność w oszacowaniu wskaźnika w ten sposób/ brak dokładnych danych, w analizie projektów POIŚ, uwzględniono ludność całego miasta/dzielnicy (w zależności od wielkości miasta). </t>
    </r>
  </si>
  <si>
    <r>
      <rPr>
        <b/>
        <sz val="9"/>
        <color theme="1"/>
        <rFont val="Calibri"/>
        <family val="2"/>
        <charset val="238"/>
        <scheme val="minor"/>
      </rPr>
      <t>Alokacja przeznaczona na realizację wskaźnika:</t>
    </r>
    <r>
      <rPr>
        <sz val="9"/>
        <color theme="1"/>
        <rFont val="Calibri"/>
        <family val="2"/>
        <charset val="238"/>
        <scheme val="minor"/>
      </rPr>
      <t xml:space="preserve"> 17 000 000 EUR</t>
    </r>
    <r>
      <rPr>
        <b/>
        <sz val="9"/>
        <color theme="1"/>
        <rFont val="Calibri"/>
        <family val="2"/>
        <charset val="238"/>
        <scheme val="minor"/>
      </rPr>
      <t xml:space="preserve">
Cel końcowy (2029)</t>
    </r>
    <r>
      <rPr>
        <sz val="9"/>
        <color theme="1"/>
        <rFont val="Calibri"/>
        <family val="2"/>
        <charset val="238"/>
        <scheme val="minor"/>
      </rPr>
      <t xml:space="preserve"> został oszacowany, w oparciu o następujące założenia:
Przyjęto, że wskaźnik będzie realizowany w ramach alokacji wydzielonej w CS 2iv,  na wsparcie służb ratowniczych tj. 17 000 000 EUR, przy czym założono, że alokacja na wsparcie OSP będzie wynosić 12 000 000 EUR, a  alokacja na wsparcie jednostek WOPR, GOPR, TOPR - 5 000 000 EUR.
Zgodnie z powyższym podziałem alokacji przyjęto, iż w ramach alokacji przeznaczonej na wsparcie WOPR, GOPR, TOPR, wsparte zostaną min. 3 jednostki ratownicze. 
W odniesieniu do OSP, obliczono koszt jednostkowy wsparcia jednostki, na podstawie projektów realizowanych w latach 2014-2020, dotyczących wsparcia służb ratunkowych, w zakresie doposażenia w sprzęt, urządzenia, pojazdy. 
Koszt jednostkowy powiększono o 40% (wskaźnik inflacji) - 961 918 zł. 
Dzieląc alokację przez koszt jednostkowy, obliczono, że wsparcie uzyskają 53 jednostki OSP.
Oszacowano, że łącznie wsparcie uzyska 56 jednostek służb ratowniczych. 
</t>
    </r>
    <r>
      <rPr>
        <b/>
        <sz val="9"/>
        <color theme="1"/>
        <rFont val="Calibri"/>
        <family val="2"/>
        <charset val="238"/>
        <scheme val="minor"/>
      </rPr>
      <t xml:space="preserve">Cel pośredni (2024) </t>
    </r>
    <r>
      <rPr>
        <sz val="9"/>
        <color theme="1"/>
        <rFont val="Calibri"/>
        <family val="2"/>
        <charset val="238"/>
        <scheme val="minor"/>
      </rPr>
      <t>oszacowany na poziomie 6, w oparciu o następujące założenia:</t>
    </r>
    <r>
      <rPr>
        <b/>
        <sz val="9"/>
        <color theme="1"/>
        <rFont val="Calibri"/>
        <family val="2"/>
        <charset val="238"/>
        <scheme val="minor"/>
      </rPr>
      <t xml:space="preserve">
</t>
    </r>
    <r>
      <rPr>
        <sz val="9"/>
        <color theme="1"/>
        <rFont val="Calibri"/>
        <family val="2"/>
        <charset val="238"/>
        <scheme val="minor"/>
      </rPr>
      <t>- cel pośredni, agregowany będzie z operacji, w których wszystkie przedsięwzięcia służące osiąganiu produktów zostały w pełni zrealizowane, lecz dla których niekoniecznie zostały dokonane wszystkie płatności (pośrednie wnioski o płatność); 
- przyjęto realizację wskaźnika na poziomie 10%, biorąc pod uwagę charakter projektów, które w znacznym stopniu polegają na zakupie sprzętu lub pojazdów oraz średni czas realizacji projektów wsparcia służb ratowniczych w latach 2014-2020 (ok. 20 miesięcy).</t>
    </r>
  </si>
  <si>
    <t>odwiedzający/rok</t>
  </si>
  <si>
    <r>
      <rPr>
        <b/>
        <sz val="8"/>
        <rFont val="Calibri"/>
        <family val="2"/>
        <charset val="238"/>
        <scheme val="minor"/>
      </rPr>
      <t xml:space="preserve">Alokacja przeznaczona na realizację wskaźnika: </t>
    </r>
    <r>
      <rPr>
        <sz val="8"/>
        <rFont val="Calibri"/>
        <family val="2"/>
        <charset val="238"/>
        <scheme val="minor"/>
      </rPr>
      <t>41 429 751 EUR</t>
    </r>
    <r>
      <rPr>
        <b/>
        <sz val="8"/>
        <rFont val="Calibri"/>
        <family val="2"/>
        <charset val="238"/>
        <scheme val="minor"/>
      </rPr>
      <t xml:space="preserve">
Cel końcowy (2029)</t>
    </r>
    <r>
      <rPr>
        <sz val="8"/>
        <rFont val="Calibri"/>
        <family val="2"/>
        <charset val="238"/>
        <scheme val="minor"/>
      </rPr>
      <t xml:space="preserve"> został oszacowany, w oparciu o następujące założenia:</t>
    </r>
    <r>
      <rPr>
        <b/>
        <sz val="8"/>
        <rFont val="Calibri"/>
        <family val="2"/>
        <charset val="238"/>
        <scheme val="minor"/>
      </rPr>
      <t xml:space="preserve">
</t>
    </r>
    <r>
      <rPr>
        <sz val="8"/>
        <rFont val="Calibri"/>
        <family val="2"/>
        <charset val="238"/>
        <scheme val="minor"/>
      </rPr>
      <t xml:space="preserve">W ramach CS 4vi, wspierana będzie interwencja w obszarze kultury i turystyki na poziomie regionalnym.
Przyjęto, że wskaźnik będzie realizowany w ramach alokacji wydzielonej na CS 4vi (63 429 751 EUR), z pominięciem alokacji na szlaki rowerowe (22 000 000 EUR) tj. 41 429 751 EUR. 
Założono, że część projektów w ramach ww. alokacji może realizować zarówno wskaźnik dot. wspartych obiektów kulturalnych i turystycznych, jak i wskaźnik dot. wspartych szlaków turystycznych.  
Wskaźnik oszacowano na podstawie założeń projektów planowanych do realizacji w ramach przewidzianej alokacji:
- projektów kulturalnych  (zgłoszonych przez Departament Kultury i Dziedzictwa Narodowego UMWM)  w ramach których szacuje się objąć wsparciem 10 obiektów; 
- projektów turystycznych (zgłoszonych  przez  Zespół Parków Krajobrazowych Województwa Małopolskiego oraz Małopolską Organizację Turystyczną), w ramach których szacuje się objąć wsparciem min. 6 obiektów. 
Oszacowano, że łącznie objętych wsparciem zostanie 16 obiektów kulturalnych i turystycznych. 
</t>
    </r>
    <r>
      <rPr>
        <b/>
        <sz val="8"/>
        <rFont val="Calibri"/>
        <family val="2"/>
        <charset val="238"/>
        <scheme val="minor"/>
      </rPr>
      <t xml:space="preserve">Cel pośredni (2024) </t>
    </r>
    <r>
      <rPr>
        <sz val="8"/>
        <rFont val="Calibri"/>
        <family val="2"/>
        <charset val="238"/>
        <scheme val="minor"/>
      </rPr>
      <t xml:space="preserve">oszacowany na poziomie 0, w oparciu o następujące założenia: </t>
    </r>
    <r>
      <rPr>
        <b/>
        <sz val="8"/>
        <rFont val="Calibri"/>
        <family val="2"/>
        <charset val="238"/>
        <scheme val="minor"/>
      </rPr>
      <t xml:space="preserve">
</t>
    </r>
    <r>
      <rPr>
        <sz val="8"/>
        <rFont val="Calibri"/>
        <family val="2"/>
        <charset val="238"/>
        <scheme val="minor"/>
      </rPr>
      <t xml:space="preserve">- cel pośredni, agregowany będzie z operacji, w których wszystkie przedsięwzięcia służące osiąganiu produktów zostały w pełni zrealizowane, lecz dla których niekoniecznie zostały dokonane wszystkie płatności (pośrednie wnioski o płatność); 
- średni czas realizacji projektów 2014-2020 - 36 miesięcy;
- na podstawie doświadczeń perspektywy finansowej 2014-2020, w zakresie wsparcia obiektów kulturalnych i turystycznych, w okresie 2,5 roku od momentu rozpoczęcia perspektywy, nie odnotowano realizacji wskaźnika (uwzględniono późniejsze uruchomienie perspektywy finansowej 2021-2027).     </t>
    </r>
  </si>
  <si>
    <r>
      <rPr>
        <b/>
        <sz val="9"/>
        <rFont val="Calibri"/>
        <family val="2"/>
        <charset val="238"/>
        <scheme val="minor"/>
      </rPr>
      <t xml:space="preserve">Alokacja przeznaczona na realizację wskaźnika: </t>
    </r>
    <r>
      <rPr>
        <sz val="9"/>
        <rFont val="Calibri"/>
        <family val="2"/>
        <charset val="238"/>
        <scheme val="minor"/>
      </rPr>
      <t>17 606 339,74 EUR</t>
    </r>
    <r>
      <rPr>
        <b/>
        <sz val="9"/>
        <rFont val="Calibri"/>
        <family val="2"/>
        <charset val="238"/>
        <scheme val="minor"/>
      </rPr>
      <t xml:space="preserve">
Cel końcowy (2029)</t>
    </r>
    <r>
      <rPr>
        <sz val="9"/>
        <rFont val="Calibri"/>
        <family val="2"/>
        <charset val="238"/>
        <scheme val="minor"/>
      </rPr>
      <t xml:space="preserve"> został oszacowany, w oparciu o następujące założenia:
Biorąc pod uwagę dostępną alokację na CS 2vi i doświadczenia w realizacji projektów w latach 2014-2020, w ramach gospodarki odpadami, przyjęto wewnętrzny podział alokacji, zgodnie z którym przypisano poszczególnym typom interwencji część alokacji: 
• punkty selektywnego zbierania odpadów komunalnych - 50%,
• instalacje do odzysku i recyklingu odpadów komunalnych -30%,
• usuwanie azbestu i wyrobów zawierających azbest – 20%.
Doświadczenia z realizacji projektów w latach 2014-2020, w obszarze gospodarki odpadami, pokazywały, że projekty realizowane przez przedsiębiorstwa, stanowiły 16% projektów dot. wsparcia PSZOK oraz 100% projektów w zakresie recyklingu.
Obliczono szacowaną liczbę przedsiębiorstw objętych wsparciem, w zakresie każdego z typów interwencji.
Do wyliczenia wskaźnika w zakresie recyklingu przyjęto 100% alokacji na recykling, tj. 13 899 741,90 EUR. 
Obliczono średnią wartość projektu w zakresie recyklingu, realizowanego przez przedsiębiorstwo, którą powiększono o 50% (możliwy wzrost cen w obszarze usług budowlanych) - 11 766 550,06 zł. 
W zakresie recyklingu, oszacowano wsparcie 5 przedsiębiorstw. 
Na podstawie analizy danych dot. liczby PSZOK funkcjonujących w 2020 r. w województwie, liczby PSZOK wspieranych w projektach realizowanych w RPO 2014-2020 oraz informacji w zakresie planowanych do realizacji PSZOK z innych źródeł finansowych, oszacowano, że 44 gminy województwa małopolskiego (poniżej 20 tys. mieszkańców) nie będą dysponować "własnym"  PSZOK. 
W związku z powyższym, oszacowano, że w ramach FEM 2021- 2027, wsparciem może zostać objętych 44 PSZOK. 
Przyjmując, że w zakresie wsparcia PSZOK, 16% projektów będzie realizowanych przez przedsiębiorstwa, oszacowano wsparcie 7 przedsiębiorstw. 
Łącznie w zakresie projektów dot. recyklingu i PSZOK oszacowano wsparcie 12 przedsiębiorstw. 
Wartość tę finalnie pomniejszono, o tzw. "unikalalność przedsiębiorstw" (10% na podstawie doświadczeń z perspektywy 2014-2020). 
Cel końcowy oszacowano na poziomie 11 wspartych przedsiębiorstw. 
</t>
    </r>
    <r>
      <rPr>
        <b/>
        <sz val="9"/>
        <rFont val="Calibri"/>
        <family val="2"/>
        <charset val="238"/>
        <scheme val="minor"/>
      </rPr>
      <t xml:space="preserve">
Cel pośredni (2024)</t>
    </r>
    <r>
      <rPr>
        <sz val="9"/>
        <rFont val="Calibri"/>
        <family val="2"/>
        <charset val="238"/>
        <scheme val="minor"/>
      </rPr>
      <t xml:space="preserve"> oszacowany na poziomie 0: 
- cel pośredni, agregowany będzie z operacji, w których wszystkie przedsięwzięcia służące osiąganiu produktów zostały w pełni zrealizowane, lecz dla których niekoniecznie zostały dokonane wszystkie płatności (pośrednie wnioski o płatność); 
- na podstawie doświadczeń perspektywy finansowej 2014-2020, w zakresie gospodarki odpadami, w okresie 2,5 roku od momentu rozpoczęcia perspektywy, nie odnotowano realizacji wskaźnika (uwzględniono późniejsze uruchomienie perspektywy finansowej 2021-2027).     </t>
    </r>
  </si>
  <si>
    <r>
      <rPr>
        <b/>
        <sz val="8"/>
        <rFont val="Calibri"/>
        <family val="2"/>
        <charset val="238"/>
        <scheme val="minor"/>
      </rPr>
      <t>Alokacja przeznaczona na realizację wskaźnika:</t>
    </r>
    <r>
      <rPr>
        <sz val="8"/>
        <rFont val="Calibri"/>
        <family val="2"/>
        <charset val="238"/>
        <scheme val="minor"/>
      </rPr>
      <t xml:space="preserve"> 41 429 751 EUR</t>
    </r>
    <r>
      <rPr>
        <b/>
        <sz val="8"/>
        <rFont val="Calibri"/>
        <family val="2"/>
        <charset val="238"/>
        <scheme val="minor"/>
      </rPr>
      <t xml:space="preserve">
</t>
    </r>
    <r>
      <rPr>
        <sz val="8"/>
        <rFont val="Calibri"/>
        <family val="2"/>
        <charset val="238"/>
        <scheme val="minor"/>
      </rPr>
      <t xml:space="preserve">Wartość wskaźnika powiązana ze wskaźnikiem </t>
    </r>
    <r>
      <rPr>
        <i/>
        <sz val="8"/>
        <rFont val="Calibri"/>
        <family val="2"/>
        <charset val="238"/>
        <scheme val="minor"/>
      </rPr>
      <t xml:space="preserve">RCO 77 – Liczba obiektów kulturalnych i turystycznych objętych wsparciem.
</t>
    </r>
    <r>
      <rPr>
        <b/>
        <sz val="8"/>
        <rFont val="Calibri"/>
        <family val="2"/>
        <charset val="238"/>
        <scheme val="minor"/>
      </rPr>
      <t xml:space="preserve">
Wartość bazowa (2021)</t>
    </r>
    <r>
      <rPr>
        <sz val="8"/>
        <rFont val="Calibri"/>
        <family val="2"/>
        <charset val="238"/>
        <scheme val="minor"/>
      </rPr>
      <t xml:space="preserve">
Zgodnie z definicją wskaźnika przyjęto, że w przypadku  nowych/nowo udostępnianych obiektów wartość bazowa wynosi 0.  Na podstawie pozyskanych danych dot. liczby osób odwiedzających w 2021 r., udostępniane obiekty kulturalne i turystyczne, planowane do wsparcia w ramach CS 4vi, oszacowano, że roczna liczba odwiedzających ww. obiekty przed realizacją interwencji, wynosiła  44 000.
</t>
    </r>
    <r>
      <rPr>
        <b/>
        <sz val="8"/>
        <rFont val="Calibri"/>
        <family val="2"/>
        <charset val="238"/>
        <scheme val="minor"/>
      </rPr>
      <t xml:space="preserve">
Cel końcowy (2029)</t>
    </r>
    <r>
      <rPr>
        <sz val="8"/>
        <rFont val="Calibri"/>
        <family val="2"/>
        <charset val="238"/>
        <scheme val="minor"/>
      </rPr>
      <t xml:space="preserve"> oszacowano na podstawie założeń planowanych do realizacji projektów dla nowych/nowo udostępnianych obiektów oraz założenia, że w przypadku obiektów, które były dotychczas udostępnione dla odwiedzających, wzrost liczby odwiedzających rok po zakończeniu interwencji wyniesie 10%. 
Oszacowano, że  roczna liczba osób odwiedzających obiekty kulturalne i turystyczne objęte wsparciem wyniesie 
97 600. 
</t>
    </r>
  </si>
  <si>
    <t>1 472 603  -
5 102 372</t>
  </si>
  <si>
    <t>produktu</t>
  </si>
  <si>
    <t>RCO14</t>
  </si>
  <si>
    <t>Instytucje publiczne otrzymujące wsparcie na opracowywanie usług, produktów i procesów cyfrowych</t>
  </si>
  <si>
    <t>instytucje publiczne</t>
  </si>
  <si>
    <t>rezultatu</t>
  </si>
  <si>
    <t>RCR11</t>
  </si>
  <si>
    <t>Użytkownicy nowych i zmodernizowanych publicznych usług, produktów i procesów cyfrowych</t>
  </si>
  <si>
    <t>18.</t>
  </si>
  <si>
    <t>19.</t>
  </si>
  <si>
    <t>Liczba osób bezrobotnych, w tym długotrwale bezrobotnych objętych wsparciem w programie</t>
  </si>
  <si>
    <t>EECO05</t>
  </si>
  <si>
    <t>Liczba osób pracujących, łącznie z prowadzącymi działalność na własny rachunek, objętych wsparciem w programie</t>
  </si>
  <si>
    <t>EECO07</t>
  </si>
  <si>
    <t>Liczba osób w wieku 18-29 lat objętych wsparciem w programie</t>
  </si>
  <si>
    <t>specyficzny dla programu</t>
  </si>
  <si>
    <t>Liczba osób opiekujących się dziećmi w wieku do lat 3 objętych wsparciem w programie</t>
  </si>
  <si>
    <t>Liczba miejsc dostosowanych do potrzeb dzieci z niepełnosprawnościami oraz dzieci zagrożonych niepełnosprawnością lub nieprawidłowym rozwojem w instytucjach opieki nad dziećmi do lat 3 objętych wsparciem w programie</t>
  </si>
  <si>
    <t>PLDCO01</t>
  </si>
  <si>
    <t>Liczba mikro-, małych i średnich przedsiębiorstw (w tym spółdzielni i przedsiębiorstw społecznych) objętych usługami rozwojowymi</t>
  </si>
  <si>
    <t>PLDCO06</t>
  </si>
  <si>
    <t>Liczba osób objętych wsparciem z zakresu outplacementu</t>
  </si>
  <si>
    <t>PLDCO07</t>
  </si>
  <si>
    <t>Liczba pracodawców objętych wsparciem w zakresie elastycznych form zatrudnienia, adaptacji środowiska pracy do szczególnych potrzeb pracowników</t>
  </si>
  <si>
    <t>PLDCR01</t>
  </si>
  <si>
    <t>Liczba pracowników, którzy uzyskali kwalifikacje w wyniku uczestnictwa w usłudze rozwojowej</t>
  </si>
  <si>
    <t>PLDCR02</t>
  </si>
  <si>
    <t>Liczba osób, które w wyniku realizacji wsparcia z zakresu  outplacementu/adaptacji środowiska pracy/elastycznych form zatrudnienia podjęły pracę lub kontynuowały zatrudnienie</t>
  </si>
  <si>
    <r>
      <t xml:space="preserve">Alokacja: 11 858 489 EUR
</t>
    </r>
    <r>
      <rPr>
        <b/>
        <sz val="8"/>
        <color theme="1"/>
        <rFont val="Calibri"/>
        <family val="2"/>
        <charset val="238"/>
        <scheme val="minor"/>
      </rPr>
      <t>Cel końcowy (2029</t>
    </r>
    <r>
      <rPr>
        <sz val="8"/>
        <color theme="1"/>
        <rFont val="Calibri"/>
        <family val="2"/>
        <charset val="238"/>
        <scheme val="minor"/>
      </rPr>
      <t xml:space="preserve">)
Wyliczenia na podstawie założeń projektu pozakonkurencyjnego Regionalnego Ośrodka Polityki Społecznej (ROPS) </t>
    </r>
    <r>
      <rPr>
        <i/>
        <sz val="8"/>
        <color theme="1"/>
        <rFont val="Calibri"/>
        <family val="2"/>
        <charset val="238"/>
        <scheme val="minor"/>
      </rPr>
      <t>Małopolska Niania 3.0</t>
    </r>
    <r>
      <rPr>
        <sz val="8"/>
        <color theme="1"/>
        <rFont val="Calibri"/>
        <family val="2"/>
        <charset val="238"/>
        <scheme val="minor"/>
      </rPr>
      <t xml:space="preserve">:
- moduł II: dostosowanie istniejących placówek do potrzeb dzieci z niepełnosprawnościami oraz dzieci zagrożonych niepełnosprawnością lub nieprawidłowym rozwojem
- wg stanu 2019 w Małopolsce działało 471 żłobków i klubów dziecięcych, które zapewniały 16 184 miejsc, na potrzeby kalkulacji przyjęto grant dla każdego żłobka/klubu dziecięcego w średniej kwocie 20 000 PLN (500 tj. 471 zaokrąglone w górę x 20 000 = 10 000 000 PLN 
- 20 000 PLN/miejsce oszacowano na podstawie kosztów działań dla rodziny z dziećmi w wieku 0-3 lat przewidzianych w konkursie nr RPMP.09.02.01-IP.01-12-104/17 (RPO WM 2014-20) 
Wartość wskaźnika: 500
</t>
    </r>
    <r>
      <rPr>
        <b/>
        <sz val="8"/>
        <color theme="1"/>
        <rFont val="Calibri"/>
        <family val="2"/>
        <charset val="238"/>
        <scheme val="minor"/>
      </rPr>
      <t>Cel pośredni (2024)</t>
    </r>
    <r>
      <rPr>
        <sz val="8"/>
        <color theme="1"/>
        <rFont val="Calibri"/>
        <family val="2"/>
        <charset val="238"/>
        <scheme val="minor"/>
      </rPr>
      <t xml:space="preserve">
Założenia:
- projekt 5-letni: 2023-2027
- liczba miejsc wspartych średniorocznie: 100
- wyliczony w ten sposób cel pośredni na koniec 2024 czyli 200 miejsc obniżono o 50% do 100 miejsc z uwagi na mogące pojawić się ewentualnie trudności związane z początkowym etapem rozpoczęcia projektu  opóźniające planowany termin realizacji wsparcia i dodatkowo uwzględniając fakt, że moduł II nie był do tej pory realizowany i najprawdopodobniej będzie uruchomiony w drugiej kolejności (po naborze dla rodziców w zakresie dofinansowania niań)
Wartość wskaźnika: 100 </t>
    </r>
  </si>
  <si>
    <r>
      <t xml:space="preserve">Założono alokację 12 171 856 EUR na typ wsparcia dot. outplacementu.
</t>
    </r>
    <r>
      <rPr>
        <b/>
        <sz val="8"/>
        <color theme="1"/>
        <rFont val="Calibri"/>
        <family val="2"/>
        <charset val="238"/>
        <scheme val="minor"/>
      </rPr>
      <t>Cel końcowy (2029)</t>
    </r>
    <r>
      <rPr>
        <sz val="8"/>
        <color theme="1"/>
        <rFont val="Calibri"/>
        <family val="2"/>
        <charset val="238"/>
        <scheme val="minor"/>
      </rPr>
      <t xml:space="preserve">
Alokację podzielono przez podwyższony o 40% inflacji średni koszt jednostkowy objęcia wsparciem outplacementowym uczestnika ustalony  na podstawie danych historycznych z Działania 8.4.2 RPO WM 2014-20  (PI 8v)
Wartość wskaźnika: 2 525
</t>
    </r>
    <r>
      <rPr>
        <b/>
        <sz val="8"/>
        <color theme="1"/>
        <rFont val="Calibri"/>
        <family val="2"/>
        <charset val="238"/>
        <scheme val="minor"/>
      </rPr>
      <t>Cel pośredni (2024)</t>
    </r>
    <r>
      <rPr>
        <sz val="8"/>
        <color theme="1"/>
        <rFont val="Calibri"/>
        <family val="2"/>
        <charset val="238"/>
        <scheme val="minor"/>
      </rPr>
      <t xml:space="preserve">
Wyliczono na podstawie wartości procentowej osiągnięcia wartości docelowej wskaźnika produktu </t>
    </r>
    <r>
      <rPr>
        <i/>
        <sz val="8"/>
        <color theme="1"/>
        <rFont val="Calibri"/>
        <family val="2"/>
        <charset val="238"/>
        <scheme val="minor"/>
      </rPr>
      <t>Liczba pracowników zagrożonych zwolnieniem z pracy oraz osób zwolnionych z przyczyn dotyczących zakładu pracy objętych wsparciem w programie</t>
    </r>
    <r>
      <rPr>
        <sz val="8"/>
        <color theme="1"/>
        <rFont val="Calibri"/>
        <family val="2"/>
        <charset val="238"/>
        <scheme val="minor"/>
      </rPr>
      <t xml:space="preserve"> (Poddziałanie 8.4.2 RPO WM 2014-2020 (PI 8v) na koniec 2017 r., która wyniosła 10%.
Wartość wskaźnika: 252</t>
    </r>
  </si>
  <si>
    <t>RCR 37</t>
  </si>
  <si>
    <r>
      <rPr>
        <b/>
        <sz val="9"/>
        <rFont val="Calibri"/>
        <family val="2"/>
        <charset val="238"/>
        <scheme val="minor"/>
      </rPr>
      <t xml:space="preserve">Alokacja przeznaczona na realizację wskaźnika: </t>
    </r>
    <r>
      <rPr>
        <sz val="9"/>
        <rFont val="Calibri"/>
        <family val="2"/>
        <charset val="238"/>
        <scheme val="minor"/>
      </rPr>
      <t>7 032 082 EUR</t>
    </r>
    <r>
      <rPr>
        <b/>
        <sz val="9"/>
        <rFont val="Calibri"/>
        <family val="2"/>
        <charset val="238"/>
        <scheme val="minor"/>
      </rPr>
      <t xml:space="preserve">
Cel końcowy (2029) </t>
    </r>
    <r>
      <rPr>
        <sz val="9"/>
        <rFont val="Calibri"/>
        <family val="2"/>
        <charset val="238"/>
        <scheme val="minor"/>
      </rPr>
      <t xml:space="preserve">został oszacowany, w oparciu o następujące założenia:
Do wyliczenia wskaźnika przyjęto alokację wydzieloną w ramach CS 2iv, na zagospodarowanie wód opadowych  tj. 7 032 082 EUR.  
Na podstawie założeń zgłoszonego do realizacji projektu, w zakresie zagospodarowania wody deszczowej, przyjęto, że dofinansowane zostaną inwestycje w zakup zbiornika zagodpodarowania wody opadowej do 5 tys. zł/ 1 przedsięwzięcie (1 dom rodzinny zamieszkiwany jest średnio przez 4 osoby). 
Wartość wskaźnika obliczono, dzieląc alokację przez koszt inwestycji ok. 5 tys. zł, a następnie mnożąc przez 4 osoby zamieszkujące średnio 1  gospodarstwo domowe.
Cel końcowy dla wskaźnika oszacowano na poziomie 23 965 os. </t>
    </r>
  </si>
  <si>
    <r>
      <rPr>
        <b/>
        <sz val="9"/>
        <color theme="1"/>
        <rFont val="Calibri"/>
        <family val="2"/>
        <charset val="238"/>
        <scheme val="minor"/>
      </rPr>
      <t xml:space="preserve">Alokacja przeznaczona na realizację wskaźnika: </t>
    </r>
    <r>
      <rPr>
        <sz val="9"/>
        <color theme="1"/>
        <rFont val="Calibri"/>
        <family val="2"/>
        <charset val="238"/>
        <scheme val="minor"/>
      </rPr>
      <t>7 032 081 EUR</t>
    </r>
    <r>
      <rPr>
        <b/>
        <sz val="9"/>
        <color theme="1"/>
        <rFont val="Calibri"/>
        <family val="2"/>
        <charset val="238"/>
        <scheme val="minor"/>
      </rPr>
      <t xml:space="preserve">
Cel końcowy (2029) </t>
    </r>
    <r>
      <rPr>
        <sz val="9"/>
        <color theme="1"/>
        <rFont val="Calibri"/>
        <family val="2"/>
        <charset val="238"/>
        <scheme val="minor"/>
      </rPr>
      <t xml:space="preserve">został oszacowany, w oparciu o następujące założenia:
Przyjęto, że wskaźnik będzie realizowany w ramach alokacji wydzielonej w CS 2iv,  na wsparcie osuwisk tj. 7 032 081 EUR. 
Na podstawie projektów realizowanych w latach 2014-2020, dot. wsparcia osuwisk, obliczono koszt jednostkowy 1 ha zabezpieczonego terenu. Koszt jednostkowy powiększono o 50% (możliwy wzrost cen w obszarze usług budowlanych) - 4 012 368 zł. 
Dzieląc alokację przez koszt jednostkowy, obliczono, że zabezpieczone zostanie 7,5 ha terenu. 
</t>
    </r>
    <r>
      <rPr>
        <b/>
        <sz val="9"/>
        <color theme="1"/>
        <rFont val="Calibri"/>
        <family val="2"/>
        <charset val="238"/>
        <scheme val="minor"/>
      </rPr>
      <t xml:space="preserve">
Cel pośredni (2024) </t>
    </r>
    <r>
      <rPr>
        <sz val="9"/>
        <color theme="1"/>
        <rFont val="Calibri"/>
        <family val="2"/>
        <charset val="238"/>
        <scheme val="minor"/>
      </rPr>
      <t>oszacowany na poziomie 0, w oparciu o następujące założenia:</t>
    </r>
    <r>
      <rPr>
        <b/>
        <sz val="9"/>
        <color theme="1"/>
        <rFont val="Calibri"/>
        <family val="2"/>
        <charset val="238"/>
        <scheme val="minor"/>
      </rPr>
      <t xml:space="preserve">
</t>
    </r>
    <r>
      <rPr>
        <sz val="9"/>
        <color theme="1"/>
        <rFont val="Calibri"/>
        <family val="2"/>
        <charset val="238"/>
        <scheme val="minor"/>
      </rPr>
      <t xml:space="preserve">- cel pośredni, agregowany będzie z operacji, w których wszystkie przedsięwzięcia służące osiąganiu produktów zostały w pełni zrealizowane, lecz dla których niekoniecznie zostały dokonane wszystkie płatności (pośrednie wnioski o płatność); 
- na podstawie doświadczeń perspektywy finansowej 2014-2020, w zakresie projektów wsparcia osuwisk, w okresie 2,5 roku od momentu rozpoczęcia perspektywy, nie odnotowano realizacji wskaźnika (uwzględniono późniejsze uruchomienie perspektywy finansowej 2021-2027).                                                           </t>
    </r>
  </si>
  <si>
    <r>
      <t xml:space="preserve">Alokacja przeznaczona na realizację wskaźnika: </t>
    </r>
    <r>
      <rPr>
        <sz val="9"/>
        <color theme="1"/>
        <rFont val="Calibri"/>
        <family val="2"/>
        <charset val="238"/>
        <scheme val="minor"/>
      </rPr>
      <t>15 747 493  EUR</t>
    </r>
    <r>
      <rPr>
        <b/>
        <sz val="9"/>
        <color theme="1"/>
        <rFont val="Calibri"/>
        <family val="2"/>
        <charset val="238"/>
        <scheme val="minor"/>
      </rPr>
      <t xml:space="preserve">
Cel końcowy (2029) </t>
    </r>
    <r>
      <rPr>
        <sz val="9"/>
        <color theme="1"/>
        <rFont val="Calibri"/>
        <family val="2"/>
        <charset val="238"/>
        <scheme val="minor"/>
      </rPr>
      <t xml:space="preserve">został oszacowany, w oparciu o następujące założenia:
Biorąc pod uwagę dostępną alokację na CS 2v i doświadczenia w realizacji projektów w latach 2014-2020, w ramach gospodarki wodno-kanalizacyjnej, przyjęto wewnętrzny podział alokacji, zgodnie z którym:
•  inwestycje w zbiorczą infrastrukturę zagospodarowania ścieków komunalnych będą stanowiły 60% alokacji CS2v (przy czym założono, że w tym ok. 70% będą stanowić inwestycje w sieć kanalizacyjną, a 30% - inwestycje w oczyszczalnie ścieków), 
• inwestycje w w systemy zaopatrzenia w wodę i optymalizację zużycia wody będą stanowiły 40% alokacji CS2v.
Przyjęto, że wskaźnik będzie realizowany w ramach alokacji wydzielonej w CS 2v,  na systemy zaopatrzenia w wodę (w tym budowę/modernizację wodociągów) tj. 15 747 493 EUR.
Na podstawie projektów realizowanych w latach 2014-2020, w zakresie budowy sieci wodociągowej, obliczono koszt jednostkowy wsparcia 1km sieci wodociągowej, który powiększono o 50% (możliwy wzrost cen w obszarze usług budowlanych) - 728 264 zł. 
Dzieląc alokację przez koszt jednostkowy, obliczono, że nowo wybudowane lub zmodernizowane zostaną 92 km sieci wodociągowych. 
</t>
    </r>
    <r>
      <rPr>
        <b/>
        <sz val="9"/>
        <color theme="1"/>
        <rFont val="Calibri"/>
        <family val="2"/>
        <charset val="238"/>
        <scheme val="minor"/>
      </rPr>
      <t xml:space="preserve">
Cel pośredni (2024) </t>
    </r>
    <r>
      <rPr>
        <sz val="9"/>
        <color theme="1"/>
        <rFont val="Calibri"/>
        <family val="2"/>
        <charset val="238"/>
        <scheme val="minor"/>
      </rPr>
      <t>oszacowany na poziomie 0, w oparciu o następujące założenia:</t>
    </r>
    <r>
      <rPr>
        <b/>
        <sz val="9"/>
        <color theme="1"/>
        <rFont val="Calibri"/>
        <family val="2"/>
        <charset val="238"/>
        <scheme val="minor"/>
      </rPr>
      <t xml:space="preserve">
</t>
    </r>
    <r>
      <rPr>
        <sz val="9"/>
        <color theme="1"/>
        <rFont val="Calibri"/>
        <family val="2"/>
        <charset val="238"/>
        <scheme val="minor"/>
      </rPr>
      <t xml:space="preserve">- cel pośredni, agregowany będzie z operacji, w których wszystkie przedsięwzięcia służące osiąganiu produktów zostały w pełni zrealizowane, lecz dla których niekoniecznie zostały dokonane wszystkie płatności (pośrednie wnioski o płatność); 
- średni czas realizacji projektów wodno-kanalizacyjnych ok. 36 m-cy;
- na podstawie doświadczeń perspektywy finansowej 2014-2020, w zakresie gospodarki wodno-kanalizacyjnej, w okresie 2,5 roku od momentu rozpoczęcia perspektywy, nie odnotowano realizacji wskaźnika (uwzględniono późniejsze uruchomienie perspektywy finansowej 2021-2027).     </t>
    </r>
  </si>
  <si>
    <r>
      <rPr>
        <b/>
        <sz val="9"/>
        <color theme="1"/>
        <rFont val="Calibri"/>
        <family val="2"/>
        <charset val="238"/>
        <scheme val="minor"/>
      </rPr>
      <t xml:space="preserve">Alokacja przeznaczona na realizację wskaźnika: </t>
    </r>
    <r>
      <rPr>
        <sz val="9"/>
        <color theme="1"/>
        <rFont val="Calibri"/>
        <family val="2"/>
        <charset val="238"/>
        <scheme val="minor"/>
      </rPr>
      <t>15 747 493 EUR</t>
    </r>
    <r>
      <rPr>
        <b/>
        <sz val="9"/>
        <color theme="1"/>
        <rFont val="Calibri"/>
        <family val="2"/>
        <charset val="238"/>
        <scheme val="minor"/>
      </rPr>
      <t xml:space="preserve">
Cel końcowy (2029) </t>
    </r>
    <r>
      <rPr>
        <sz val="9"/>
        <color theme="1"/>
        <rFont val="Calibri"/>
        <family val="2"/>
        <charset val="238"/>
        <scheme val="minor"/>
      </rPr>
      <t xml:space="preserve">został oszacowany, w oparciu o następujące założenia:
Zgodnie z definicją, wskaźnik dotyczy nowych, jak i dotychczasowych użytkowników, którzy dzięki realizacji projektu będą korzystali z ulepszonego systemu zaopatrzenia w wodę.
Wartość wskaźnika jest bezpośrednio powiązana z wskaźnikiem produktu </t>
    </r>
    <r>
      <rPr>
        <i/>
        <sz val="9"/>
        <color theme="1"/>
        <rFont val="Calibri"/>
        <family val="2"/>
        <charset val="238"/>
        <scheme val="minor"/>
      </rPr>
      <t xml:space="preserve">RCO 30 - Długość nowych lub zmodernizowanych sieci wodociągowych w ramach zbiorowych systemów  zaopatrzenia w wodę.
</t>
    </r>
    <r>
      <rPr>
        <sz val="9"/>
        <color theme="1"/>
        <rFont val="Calibri"/>
        <family val="2"/>
        <charset val="238"/>
        <scheme val="minor"/>
      </rPr>
      <t xml:space="preserve">
Przyjęto, że z 1km wybudowanej/przebudowanej sieci wodociągowej średnio korzystać będzie 120 osób.   
Obliczono: 92 km x 120 os = 11 040 os. 
Cel końcowy dla wskaźnika oszacowano na poziomie 11 040 os.</t>
    </r>
  </si>
  <si>
    <r>
      <rPr>
        <b/>
        <sz val="9"/>
        <color theme="1"/>
        <rFont val="Calibri"/>
        <family val="2"/>
        <charset val="238"/>
        <scheme val="minor"/>
      </rPr>
      <t xml:space="preserve">Alokacja przeznaczona na realizację wskaźnika: </t>
    </r>
    <r>
      <rPr>
        <sz val="9"/>
        <color theme="1"/>
        <rFont val="Calibri"/>
        <family val="2"/>
        <charset val="238"/>
        <scheme val="minor"/>
      </rPr>
      <t>23 166 236 EUR</t>
    </r>
    <r>
      <rPr>
        <b/>
        <sz val="9"/>
        <color theme="1"/>
        <rFont val="Calibri"/>
        <family val="2"/>
        <charset val="238"/>
        <scheme val="minor"/>
      </rPr>
      <t xml:space="preserve">
Cel końcowy (2029)</t>
    </r>
    <r>
      <rPr>
        <sz val="9"/>
        <color theme="1"/>
        <rFont val="Calibri"/>
        <family val="2"/>
        <charset val="238"/>
        <scheme val="minor"/>
      </rPr>
      <t xml:space="preserve"> został oszacowany, w oparciu o następujące założenia:
Jest to wskaźnik finansowy, pokazujący wartość całkowitą inwestycji w obiekty do selektywnego zbierania odpadów, tj. wartość ogółem projektów w zakresie wsparcia PSZOK.
Przyjęto założenie, że alokacja EFRR na wsparcie PSZOK  będzie wynosić 23 166 236 EUR.
Zakładając, że maksymalny poziom dofinansowania EFRR w projektach dot. wsparcia PSZOK będzie wynosił 85%, przyjęto, że alokacja EFRR przeznaczona na projekty w zakresie wsparcia obiektów do selektywnego zbierania odpadów, będzie stanowić 85% wartości wskaźnika. 
Proporcjonalnie obliczono, ile będzie  wynosić całkowita wartość projektów. 
(23 166 236,50 x100%)/ 85% = 27 254 396 EUR. 
</t>
    </r>
    <r>
      <rPr>
        <b/>
        <sz val="9"/>
        <color theme="1"/>
        <rFont val="Calibri"/>
        <family val="2"/>
        <charset val="238"/>
        <scheme val="minor"/>
      </rPr>
      <t>Cel pośredni (2024)</t>
    </r>
    <r>
      <rPr>
        <sz val="9"/>
        <color theme="1"/>
        <rFont val="Calibri"/>
        <family val="2"/>
        <charset val="238"/>
        <scheme val="minor"/>
      </rPr>
      <t xml:space="preserve"> oszacowany na poziomie 0, w oparciu o następujące założenia:</t>
    </r>
    <r>
      <rPr>
        <b/>
        <sz val="9"/>
        <color theme="1"/>
        <rFont val="Calibri"/>
        <family val="2"/>
        <charset val="238"/>
        <scheme val="minor"/>
      </rPr>
      <t xml:space="preserve">
</t>
    </r>
    <r>
      <rPr>
        <sz val="9"/>
        <color theme="1"/>
        <rFont val="Calibri"/>
        <family val="2"/>
        <charset val="238"/>
        <scheme val="minor"/>
      </rPr>
      <t xml:space="preserve">- cel pośredni, agregowany będzie z operacji, w których wszystkie przedsięwzięcia służące osiąganiu produktów zostały w pełni zrealizowane, lecz dla których niekoniecznie zostały dokonane wszystkie płatności (pośrednie wnioski o płatność);  
-  średni czas realizacji projektu od 24 do 36 miesięcy, w zależności od: terenu na jakim powstaje PSZOK: gmina wiejska/miejska, wielkości i zaawansowania PSZOK, dodatkowych wymogów dotyczących przygotowania inwestycji: wykup terenu, zagospodarowanie terenu;
- na podstawie doświadczeń perspektywy finansowej 2014-2020, w zakresie gospodarki odpadami, w okresie 2,5 roku od momentu rozpoczęcia perspektywy, nie odnotowano realizacji wskaźnika (uwzględniono późniejsze uruchomienie perspektywy finansowej 2021-2027).                                                         </t>
    </r>
  </si>
  <si>
    <r>
      <rPr>
        <b/>
        <sz val="9"/>
        <color theme="1"/>
        <rFont val="Calibri"/>
        <family val="2"/>
        <charset val="238"/>
        <scheme val="minor"/>
      </rPr>
      <t xml:space="preserve">Alokacja przeznaczona na realizację wskaźnika: </t>
    </r>
    <r>
      <rPr>
        <sz val="9"/>
        <color theme="1"/>
        <rFont val="Calibri"/>
        <family val="2"/>
        <charset val="238"/>
        <scheme val="minor"/>
      </rPr>
      <t>23 166 236 EUR</t>
    </r>
    <r>
      <rPr>
        <b/>
        <sz val="9"/>
        <color theme="1"/>
        <rFont val="Calibri"/>
        <family val="2"/>
        <charset val="238"/>
        <scheme val="minor"/>
      </rPr>
      <t xml:space="preserve">
Cel końcowy (2029 r.)</t>
    </r>
    <r>
      <rPr>
        <sz val="9"/>
        <color theme="1"/>
        <rFont val="Calibri"/>
        <family val="2"/>
        <charset val="238"/>
        <scheme val="minor"/>
      </rPr>
      <t xml:space="preserve"> został oszacowany, w oparciu o następujące założenia:
Przyjęto, że wskaźnik będzie realizowany w ramach alokacji wydzielonej w CS 2vi, na wsparcie PSZOK tj. 
23 166 236 EUR.
Na podstawie danych, pozyskanych z Departamentu Środowiska UMWM, zawartych w Sprawozdaniu Marszałka WM z realizacji zadań z zakresu gospodarowania odpadami komunalnymi za 2020 rok: w 2020 r. na terenie województwa małopolskiego funkcjonowało 129 PSZOK, w których łącznie zebrano selektywnie 59 377,50 ton odpadów. 
Obliczono, że w 1 PSZOK zostało zebranych średnio  460 ton odpadów. 
Na podstawie analizy danych dot. liczby PSZOK funkcjonujących w 2020 r. w województwie, liczby PSZOK wspieranych w projektach realizowanych w RPO 2014-2020 oraz informacji w zakresie planowanych do realizacji PSZOK z innych źródeł finansowych, oszacowano, że 44 gminy województwa małopolskiego (poniżej 20 tys. mieszkańców) nie będą dysponować "własnym"  PSZOK. 
W związku z powyższym, oszacowano, że w ramach FEM 2021- 2027, wsparciem może zostać objętych 44 PSZOK. 
Obliczono, że w 44 planowanych do wsparcia PSZOK, zebranych zostanie 20 240  ton/rok odpadów. </t>
    </r>
  </si>
  <si>
    <r>
      <rPr>
        <b/>
        <sz val="8"/>
        <color theme="1"/>
        <rFont val="Calibri"/>
        <family val="2"/>
        <charset val="238"/>
        <scheme val="minor"/>
      </rPr>
      <t>Alokacja przeznaczona na realizację wskaźnika:</t>
    </r>
    <r>
      <rPr>
        <sz val="8"/>
        <color theme="1"/>
        <rFont val="Calibri"/>
        <family val="2"/>
        <charset val="238"/>
        <scheme val="minor"/>
      </rPr>
      <t xml:space="preserve"> 60 000 000 EUR 
</t>
    </r>
    <r>
      <rPr>
        <b/>
        <sz val="8"/>
        <color theme="1"/>
        <rFont val="Calibri"/>
        <family val="2"/>
        <charset val="238"/>
        <scheme val="minor"/>
      </rPr>
      <t>Wartość bazowa:</t>
    </r>
    <r>
      <rPr>
        <sz val="8"/>
        <color theme="1"/>
        <rFont val="Calibri"/>
        <family val="2"/>
        <charset val="238"/>
        <scheme val="minor"/>
      </rPr>
      <t xml:space="preserve"> nd - wskaźnik produktu
</t>
    </r>
    <r>
      <rPr>
        <b/>
        <sz val="8"/>
        <color theme="1"/>
        <rFont val="Calibri"/>
        <family val="2"/>
        <charset val="238"/>
        <scheme val="minor"/>
      </rPr>
      <t xml:space="preserve">Cel pośredni na 2024 r: </t>
    </r>
    <r>
      <rPr>
        <sz val="8"/>
        <color theme="1"/>
        <rFont val="Calibri"/>
        <family val="2"/>
        <charset val="238"/>
        <scheme val="minor"/>
      </rPr>
      <t xml:space="preserve">na podstawie doświadczeń z realizacji interwencji w ramach PI 10(i), ponieważ w PI 10(iv) RPO WM 2014-2020  nie było adekwatnego wskaźnika, dlatego zastosowano analogiczną wartość  11% jak we wskaźniku </t>
    </r>
    <r>
      <rPr>
        <b/>
        <sz val="8"/>
        <color theme="1"/>
        <rFont val="Calibri"/>
        <family val="2"/>
        <charset val="238"/>
        <scheme val="minor"/>
      </rPr>
      <t>"Liczba uczniów objętych wsparciem"</t>
    </r>
    <r>
      <rPr>
        <sz val="8"/>
        <color theme="1"/>
        <rFont val="Calibri"/>
        <family val="2"/>
        <charset val="238"/>
        <scheme val="minor"/>
      </rPr>
      <t xml:space="preserve">. W związku z powyższym wartość wskaźnika pośredniego wyniesie 3 432 os.
</t>
    </r>
    <r>
      <rPr>
        <b/>
        <sz val="8"/>
        <color theme="1"/>
        <rFont val="Calibri"/>
        <family val="2"/>
        <charset val="238"/>
        <scheme val="minor"/>
      </rPr>
      <t xml:space="preserve">Cel końcowy (2029 r.) :
- </t>
    </r>
    <r>
      <rPr>
        <sz val="8"/>
        <color theme="1"/>
        <rFont val="Calibri"/>
        <family val="2"/>
        <charset val="238"/>
        <scheme val="minor"/>
      </rPr>
      <t xml:space="preserve">Do określenia wartości docelowej wskaźnika wykorzystano średni koszt jednostkowy wyliczony na podstawie danych historycznych dla poddziałań 10.2.1 i 10.2.2., w ramach których realizowane było wsparcie kształcenia zawodowego uczniów. </t>
    </r>
    <r>
      <rPr>
        <sz val="8"/>
        <rFont val="Calibri"/>
        <family val="2"/>
        <charset val="238"/>
        <scheme val="minor"/>
      </rPr>
      <t xml:space="preserve">Dane zostały przyjęte na podstawie najbardziej zbliżonego wskaźnika, a mianowicie </t>
    </r>
    <r>
      <rPr>
        <b/>
        <sz val="8"/>
        <rFont val="Calibri"/>
        <family val="2"/>
        <charset val="238"/>
        <scheme val="minor"/>
      </rPr>
      <t>Liczba osób biernych zawodowo</t>
    </r>
    <r>
      <rPr>
        <sz val="8"/>
        <rFont val="Calibri"/>
        <family val="2"/>
        <charset val="238"/>
        <scheme val="minor"/>
      </rPr>
      <t xml:space="preserve"> dla PI 10(iv). </t>
    </r>
    <r>
      <rPr>
        <sz val="8"/>
        <color theme="1"/>
        <rFont val="Calibri"/>
        <family val="2"/>
        <charset val="238"/>
        <scheme val="minor"/>
      </rPr>
      <t xml:space="preserve">
- Do obliczenie wartości wskaźnika dokonano następujących wyliczeń: alokacja 255 600 000 zł/ 8 171 (koszt jednostkowy zwiększony o 40% inflacyjnego ryzyka)  = </t>
    </r>
    <r>
      <rPr>
        <b/>
        <sz val="8"/>
        <color theme="1"/>
        <rFont val="Calibri"/>
        <family val="2"/>
        <charset val="238"/>
        <scheme val="minor"/>
      </rPr>
      <t xml:space="preserve">31 280 os. </t>
    </r>
    <r>
      <rPr>
        <sz val="8"/>
        <color theme="1"/>
        <rFont val="Calibri"/>
        <family val="2"/>
        <charset val="238"/>
        <scheme val="minor"/>
      </rPr>
      <t xml:space="preserve">
</t>
    </r>
  </si>
  <si>
    <r>
      <rPr>
        <b/>
        <sz val="11"/>
        <color theme="1"/>
        <rFont val="Calibri"/>
        <family val="2"/>
        <charset val="238"/>
        <scheme val="minor"/>
      </rPr>
      <t xml:space="preserve">Cel końcowy (2029) został oszacowany, w oparciu o następujące założenia: </t>
    </r>
    <r>
      <rPr>
        <sz val="11"/>
        <color theme="1"/>
        <rFont val="Calibri"/>
        <family val="2"/>
        <charset val="238"/>
        <scheme val="minor"/>
      </rPr>
      <t xml:space="preserve">szacowanie wartości wskaźnika  oparto na doświadczeniach z perspektywy 2014-2020 oraz na analizie eksperckiej. Na potrzeby szacowania wartości wskaźnika przyjęto, iż  koszt jednostkowy wsparcia wynosi 1 475 071  PLN. Jest to wartość historyczna zwiększona o ryzyko utraty wartości pieniądza (zł) w nowej perspektywie finansowej ( 40%). Do wartości tej nie wliczono kosztów wdrożeń z uwagi na uzupełniajcy element projektu.  Do analizy wzięto pod uwagę zbliżone działania z RPO 14-20 tj. Poddziałanie  1.2.1, 1.2.2, 1.2.3. W ramach celu szczegółowego 1i  wsparcie będzie udzielane w formie dotacji,  dlatego wartość wskaźnika jest równa wartości wskaźnika dot. liczby  przedsiębiorstw objętych wsparciem.  Na podstawie  aktualniej wiedzy przyjęto, iż dostępna  kwota alokacji na wsparcie dla przedsiębiorstw  przeliczona na PLN wyniesie 255 600 000 PLN. Zatem 255 600 000 PLN/1 475 071 PLN= 173 przedsiębiorstw objętych wsparciem. Dodatkowo pomniejszono wskaźnik o obserwowany w obecnej perspektywie finansowej procent powtarzalności przedsiębiorstw (10%) oraz o odsetek rozwiązywalności umów (15%). Ostatecznie, wartość wskaźnika został zaproponowana na poziomie 133 przedsiębiorstw.
</t>
    </r>
    <r>
      <rPr>
        <b/>
        <sz val="11"/>
        <color theme="1"/>
        <rFont val="Calibri"/>
        <family val="2"/>
        <charset val="238"/>
        <scheme val="minor"/>
      </rPr>
      <t xml:space="preserve">
Cel pośredni (2024) oszacowany na poziomie 28, w oparciu o następujące założenie:  </t>
    </r>
    <r>
      <rPr>
        <sz val="11"/>
        <color theme="1"/>
        <rFont val="Calibri"/>
        <family val="2"/>
        <charset val="238"/>
        <scheme val="minor"/>
      </rPr>
      <t xml:space="preserve">na podstawie doświadczeń z perspektywy 2014-2020, w zakresie  projektów realizowanych za pomocą dotacji, szacuje się, iż ok.  21% wartości docelowej wskaźnika zostanie w tym czasie zrealizowane.
</t>
    </r>
  </si>
  <si>
    <r>
      <rPr>
        <b/>
        <sz val="11"/>
        <color theme="1"/>
        <rFont val="Calibri"/>
        <family val="2"/>
        <charset val="238"/>
        <scheme val="minor"/>
      </rPr>
      <t xml:space="preserve">Cel końcowy (2029) został oszacowany, w oparciu o następujące założenia: </t>
    </r>
    <r>
      <rPr>
        <sz val="11"/>
        <color theme="1"/>
        <rFont val="Calibri"/>
        <family val="2"/>
        <charset val="238"/>
        <scheme val="minor"/>
      </rPr>
      <t xml:space="preserve">szacowanie wskaźnika  oparto na doświadczeniach z perspektywy 2014-2020 oraz na analizie eksperckiej. Na potrzeby szacowania wartości wskaźnika przyjęto, iż historyczny  koszt jednostkowy wsparcia wynosi 729 028  PLN. Jest to wielkość historyczna zwiększona o ryzyko utraty wartości pieniądza (zł) w nowej perspektywie finansowej ( 40%). Do analizy wzięto pod uwagę zbliżone działania z RPO 2014-2020 tj. działanie 1.1  infrastruktura badawcza sektora nauki. Ustalono, iż w działaniu tym ok. 80% alokacji zaangażowane było między innymi w realizację wskaźnika tego rodzaju. Zatem odnosząc się do aktualnie przyznanej alokacji  na wsparcie uczelni tj. 215 087 463,90 PLN/729 028 PLN = 295 naukowców, co po korekcie do 80%, daje poziom 236 naukowców pracujących we wspieranych obiektach badawczych. Dodatkowo pomniejszono wskaźnik o prognozowany procent rozwiązywalności umów (10%). Zatem w końcowym efekcie wskaźnik został zaproponowany  na poziomie 201 naukowców.
</t>
    </r>
    <r>
      <rPr>
        <b/>
        <sz val="11"/>
        <color theme="1"/>
        <rFont val="Calibri"/>
        <family val="2"/>
        <charset val="238"/>
        <scheme val="minor"/>
      </rPr>
      <t xml:space="preserve">Cel pośredni (2024) oszacowany na poziomie 0, w oparciu o następujące założenia: </t>
    </r>
    <r>
      <rPr>
        <sz val="11"/>
        <color theme="1"/>
        <rFont val="Calibri"/>
        <family val="2"/>
        <charset val="238"/>
        <scheme val="minor"/>
      </rPr>
      <t>na podstawie doświadczeń perspektywy 2014-2020, w zakresie  projektów dotyczących infrastrukrury badawczej sektora nauki, w ciągu 3 pierwszych lat wdrażania programu, nie odnotowano realizacji wskaźnika.</t>
    </r>
    <r>
      <rPr>
        <b/>
        <sz val="11"/>
        <color theme="1"/>
        <rFont val="Calibri"/>
        <family val="2"/>
        <charset val="238"/>
        <scheme val="minor"/>
      </rPr>
      <t xml:space="preserve"> </t>
    </r>
    <r>
      <rPr>
        <sz val="11"/>
        <color theme="1"/>
        <rFont val="Calibri"/>
        <family val="2"/>
        <charset val="238"/>
        <scheme val="minor"/>
      </rPr>
      <t xml:space="preserve">
</t>
    </r>
  </si>
  <si>
    <r>
      <rPr>
        <b/>
        <sz val="11"/>
        <color theme="1"/>
        <rFont val="Calibri"/>
        <family val="2"/>
        <charset val="238"/>
        <scheme val="minor"/>
      </rPr>
      <t xml:space="preserve">Cel końcowy (2029) został oszacowany, w oparciu o następujące założenia: </t>
    </r>
    <r>
      <rPr>
        <sz val="11"/>
        <color theme="1"/>
        <rFont val="Calibri"/>
        <family val="2"/>
        <charset val="238"/>
        <scheme val="minor"/>
      </rPr>
      <t xml:space="preserve">szacowanie wartości wskaźnika  oparto na doświadczeniach z perspektywy 2014-2020 oraz na analizie eksperckiej. Wartość wskaźnika została oszacowana na podstawie wartości umów realizowanych w ramach zbliżonych działań  z RPO 2014-20 tj.Poddziałaniach 1.2.1, 1.2.2, 1.2. 3, biorąc pod uwagę procentowy udział  wkładu własnego Beneficjenta, w stosunku do wartość ogółem (48%). Wobec powyższego szacuje się, iż wartość wskażnika osiągnie poziom 36 000 000 euro. Dodatkowo pomniejszono wskaźnik o obserwowany w obecnej perspektywie finansowej o odsetek rozwiązywalności umów (15%). Ostatecznie wartość wskaźnika oszacowana na poziomie 30 600 000 euro.
</t>
    </r>
    <r>
      <rPr>
        <b/>
        <sz val="11"/>
        <color theme="1"/>
        <rFont val="Calibri"/>
        <family val="2"/>
        <charset val="238"/>
        <scheme val="minor"/>
      </rPr>
      <t xml:space="preserve">
Cel pośredni (2024) oszacowany na poziomie 306 000 euro, w oparciu o następujące założenia: </t>
    </r>
    <r>
      <rPr>
        <sz val="11"/>
        <color theme="1"/>
        <rFont val="Calibri"/>
        <family val="2"/>
        <charset val="238"/>
        <scheme val="minor"/>
      </rPr>
      <t>na podstawie doświadczeń perspektywy 2014-2020, przyjęto, iż wskaźnik zostanie zrealizowany na poziomie 1% wartości docelowej wskaźnika.</t>
    </r>
    <r>
      <rPr>
        <b/>
        <sz val="11"/>
        <color theme="1"/>
        <rFont val="Calibri"/>
        <family val="2"/>
        <charset val="238"/>
        <scheme val="minor"/>
      </rPr>
      <t xml:space="preserve">
</t>
    </r>
    <r>
      <rPr>
        <sz val="11"/>
        <color theme="1"/>
        <rFont val="Calibri"/>
        <family val="2"/>
        <charset val="238"/>
        <scheme val="minor"/>
      </rPr>
      <t xml:space="preserve">
</t>
    </r>
  </si>
  <si>
    <r>
      <rPr>
        <b/>
        <sz val="11"/>
        <color theme="1"/>
        <rFont val="Calibri"/>
        <family val="2"/>
        <charset val="238"/>
        <scheme val="minor"/>
      </rPr>
      <t>Cel końcowy (2029) został oszacowany, w oparciu o następujące założenia: s</t>
    </r>
    <r>
      <rPr>
        <sz val="11"/>
        <color theme="1"/>
        <rFont val="Calibri"/>
        <family val="2"/>
        <charset val="238"/>
        <scheme val="minor"/>
      </rPr>
      <t xml:space="preserve">zacowanie wskaźnika  oparto na doświadczeniach z perspektywy 2014-2020 oraz na analizie eksperckiej. Na potrzeby szacowania wartości wskaźnika przyjęto, iż  koszt jednostkowy wsparcia wynosi 1 501 070 PLN. Jest to wielkość historyczna zwiększona o ryzyko utraty wartości pieniądza (zł) w nowej perspektywie finansowej ( 40%). Do analizy wzięto pod uwagę zbliżone działania z RPO 2014-2020 tj. Poddziałanie  1.2.1A,  1.2.3. Na podstawie dostępnej aktualnie wiedzy przyjęto, iż  kwota alokacji na dany typ wsparcia (prace badawczo rozwojowe + wdrożenie wyników prac B+R oraz bony na innowacje) , przeliczona na PLN wyniesie 268 380 000,00 PLN. Zatem 268 380 000,00 PLN/1 501 070 PLN =  179 MŚP wprowadzających innowacje produktowe lub procesowe. Dodatkowo pomniejszono wskaźnik o obserwowany w obecnej perspektywie finansowej o odsetek rozwiązywalności umów (15%). Ostatecznie wartość wskaźnika został zaproponowana na poziomie 152 MŚP
</t>
    </r>
    <r>
      <rPr>
        <b/>
        <sz val="11"/>
        <color theme="1"/>
        <rFont val="Calibri"/>
        <family val="2"/>
        <charset val="238"/>
        <scheme val="minor"/>
      </rPr>
      <t xml:space="preserve">
Cel pośredni (2024) oszacowany na poziomie 0, w oparciu o następujące założenia:</t>
    </r>
    <r>
      <rPr>
        <sz val="11"/>
        <color theme="1"/>
        <rFont val="Calibri"/>
        <family val="2"/>
        <charset val="238"/>
        <scheme val="minor"/>
      </rPr>
      <t xml:space="preserve">  na podstawie doświadczeń perspektywy 2014-2020, w zakresie  projektów realizujących wskaźnik, w ciągu 3 pierwszych lat wdrażania programu, nie odnotowano realizacji wskaźnika. 
</t>
    </r>
  </si>
  <si>
    <r>
      <rPr>
        <b/>
        <sz val="11"/>
        <color theme="1"/>
        <rFont val="Calibri"/>
        <family val="2"/>
        <charset val="238"/>
        <scheme val="minor"/>
      </rPr>
      <t>Cel końcowy (2029) został oszacowany, w oparciu o następujące założenia: s</t>
    </r>
    <r>
      <rPr>
        <sz val="11"/>
        <color theme="1"/>
        <rFont val="Calibri"/>
        <family val="2"/>
        <charset val="238"/>
        <scheme val="minor"/>
      </rPr>
      <t xml:space="preserve">zacowanie wartości  wskaźnika  oparto na doświadczeniach z perspektywy 2014-2020 oraz na analizie eksperckiej.
Na potrzeby szacowania wartości wskaźnika przyjęto, iż  koszt jednostkowy wsparcia wynosi 559 566,00 PLN.  Jest to wielkość historyczna zwiększona o ryzyko utraty wartości pieniądza (zł) w nowej perspektywie finansowej ( 40%). Do analizy wzięto pod uwagę zbliżone działania z RPO 2014-2020 tj. Poddziałanie 3.4.1, 3.4.2. Na podstawie  aktualniej wiedzy przyjęto, iż dostępna  kwota alokacji na wsparcie podobnego rodzaju dla przedsiębiorstw  przeliczona na PLN wyniesie 255 600 000 PLN. Zatem 255 600 000 PLN/559 566 PLN= 457 przedsiębiorstwa objętych wsparciem.  Dodatkowo pomniejszono wskaźnik o obserwowany w obecnej perspektywie finansowej procent powtarzalności przedsiębiorstw (10%) oraz o odsetek rozwiązywalności umów (15%). Ostatecznie, wartość wskaźnika został zaproponowana na poziomie 349 przedsiębiorstw.
</t>
    </r>
    <r>
      <rPr>
        <b/>
        <sz val="11"/>
        <color theme="1"/>
        <rFont val="Calibri"/>
        <family val="2"/>
        <charset val="238"/>
        <scheme val="minor"/>
      </rPr>
      <t xml:space="preserve">
Cel pośredni (2024) oszacowany na poziomie 0, w oparciu o następujące założenia:  </t>
    </r>
    <r>
      <rPr>
        <sz val="11"/>
        <color theme="1"/>
        <rFont val="Calibri"/>
        <family val="2"/>
        <charset val="238"/>
        <scheme val="minor"/>
      </rPr>
      <t xml:space="preserve">na podstawie doświadczeń perspektywy 2014-2020, 
w zakresie  projektów realizujących wskaźnik, w ciągu 3 pierwszych lat wdrażania programu, nie odnotowano realizacji wskaźnika. </t>
    </r>
    <r>
      <rPr>
        <b/>
        <sz val="11"/>
        <color theme="1"/>
        <rFont val="Calibri"/>
        <family val="2"/>
        <charset val="238"/>
        <scheme val="minor"/>
      </rPr>
      <t xml:space="preserve">
</t>
    </r>
    <r>
      <rPr>
        <sz val="11"/>
        <color theme="1"/>
        <rFont val="Calibri"/>
        <family val="2"/>
        <charset val="238"/>
        <scheme val="minor"/>
      </rPr>
      <t xml:space="preserve">
</t>
    </r>
  </si>
  <si>
    <r>
      <rPr>
        <b/>
        <sz val="11"/>
        <color theme="1"/>
        <rFont val="Calibri"/>
        <family val="2"/>
        <charset val="238"/>
        <scheme val="minor"/>
      </rPr>
      <t>Cel końcowy (2029) został oszacowany, w oparciu o następujące założenia: s</t>
    </r>
    <r>
      <rPr>
        <sz val="11"/>
        <color theme="1"/>
        <rFont val="Calibri"/>
        <family val="2"/>
        <charset val="238"/>
        <scheme val="minor"/>
      </rPr>
      <t xml:space="preserve">zacowanie wskaźnika  oparto na doświadczeniach z perspektywy 2014-2020 oraz na analizie eksperckiej.
Na potrzeby szacowania wartości wskaźnika przyjęto, iż  koszt jednostkowy wsparcia wynosi 34 271 PLN. Jest to wielkość historyczna zwiększona o ryzyko utraty wartości pieniądza (zł) w nowej perspektywie finansowej ( 40%). Do analizy wzięto pod uwagę zbliżone działania z RPO 2014-2020 tj. Działanie 3.2 oraz Poddziałanie 3.3.1. Na podstawie  aktualniej wiedzy przyjęto, iż dostępna  kwota alokacji na wsparcie podobnego rodzaju dla przedsiębiorstw  przeliczona na PLN wyniesie 127 800 000 PLN. Zatem 127 800 000 PLN/34 271  PLN= 3729 przedsiębiorstw objętych wsparciem. Dodatkowo pomniejszono wskaźnik o obserwowany w obecnej perspektywie finansowej procent powtarzalności przedsiębiorstw (10%) oraz o odsetek rozwiązywalności umów (15%). Ostatecznie, wartość wskaźnika został zaproponowana na poziomie  2853 przedsiębiorstw.
</t>
    </r>
    <r>
      <rPr>
        <b/>
        <sz val="11"/>
        <color theme="1"/>
        <rFont val="Calibri"/>
        <family val="2"/>
        <charset val="238"/>
        <scheme val="minor"/>
      </rPr>
      <t xml:space="preserve">
Cel pośredni (2024) oszacowany na poziomie 143 przedsiębiorstw w oparciu o następujące założenia:</t>
    </r>
    <r>
      <rPr>
        <sz val="11"/>
        <color theme="1"/>
        <rFont val="Calibri"/>
        <family val="2"/>
        <charset val="238"/>
        <scheme val="minor"/>
      </rPr>
      <t xml:space="preserve"> na podstawie doświadczeń perspektywy 2014-2020, przyjęto, iż wskaźnik zostanie zrealizowany na poziomie 5% wartości docelowej.
</t>
    </r>
  </si>
  <si>
    <r>
      <rPr>
        <b/>
        <sz val="11"/>
        <color theme="1"/>
        <rFont val="Calibri"/>
        <family val="2"/>
        <charset val="238"/>
        <scheme val="minor"/>
      </rPr>
      <t xml:space="preserve">Cel końcowy (2029) został oszacowany, w oparciu o następujące założenia: </t>
    </r>
    <r>
      <rPr>
        <sz val="11"/>
        <color theme="1"/>
        <rFont val="Calibri"/>
        <family val="2"/>
        <charset val="238"/>
        <scheme val="minor"/>
      </rPr>
      <t xml:space="preserve">szacowanie wskaźnika  oparto na doświadczeniach z perspektywy 2014-2020 oraz na analizie eksperckiej.  Przyjęty do przeliczeń koszt jednostkowy wyniósł 3 478 110 PLN. Koszt ten został wyliczony na danych historycznych, poprzez przedzielenie wartości umów zawierających wskaźnik tego rodzaju przez założoną w nich wartość wskaźnika. Dodatkowo wielkość ta zwiększona została o ryzyko utraty wartości pieniądza (zł) w nowej perspektywie finansowej ( 40%). Do analizy wzięto pod uwagę zbliżone działania z RPO 2014-2020 tj. Poddziałanie  3.3.1, 3.3.2, 3.4.1 i 3.4.2. Na podstawie dostępnej aktualnie wiedzy przyjęto, iż  kwota alokacji podobne typy wsparcia, przeliczona na PLN wyniesie 255 600 000,00PLN.  Zatem  255 600 000,00 PLN/3 478 110 PLN =   73 miejsc pracy we wspieranych jednostkach. Dodatkowo  wskaźnik pomniejszono o obserwowany w obecnej perspektywie finansowej odsetek rozwiązywalności umów (15%). Ostatecznie  wskaźnik został zaproponowany w wysokości 66 miejsc pracy wyrażonych w EPC.
</t>
    </r>
    <r>
      <rPr>
        <b/>
        <sz val="11"/>
        <color theme="1"/>
        <rFont val="Calibri"/>
        <family val="2"/>
        <charset val="238"/>
        <scheme val="minor"/>
      </rPr>
      <t xml:space="preserve">
Cel pośredni (2024) oszacowany na poziomie 0, w oparciu o następujące założenia: </t>
    </r>
    <r>
      <rPr>
        <sz val="11"/>
        <color theme="1"/>
        <rFont val="Calibri"/>
        <family val="2"/>
        <charset val="238"/>
        <scheme val="minor"/>
      </rPr>
      <t xml:space="preserve">na podstawie doświadczeń perspektywy 2014-2020, w zakresie  projektów realizujących wskaźnik, w ciągu 3 pierwszych lat wdrażania programu, nie odnotowano realizacji wskaźnika. 
</t>
    </r>
  </si>
  <si>
    <r>
      <rPr>
        <b/>
        <sz val="11"/>
        <color theme="1"/>
        <rFont val="Calibri"/>
        <family val="2"/>
        <charset val="238"/>
        <scheme val="minor"/>
      </rPr>
      <t xml:space="preserve">Cel końcowy (2029) został oszacowany, w oparciu o następujące założenia: </t>
    </r>
    <r>
      <rPr>
        <sz val="11"/>
        <color theme="1"/>
        <rFont val="Calibri"/>
        <family val="2"/>
        <charset val="238"/>
        <scheme val="minor"/>
      </rPr>
      <t xml:space="preserve">szacowanie wartości wskaźnika  oparto na doświadczeniach z perspektywy 2014-2020 oraz na analizie eksperckiej. Wartość wskaźnika została oszacowana na podstawie wartości umów realizowanych w ramach zbliżonych działań  z RPO 2014-2020 tj. Poddziałanie  3.4.1, 3.4.2, 3.4.3, biorąc pod uwagę procentowy udział wkładu własnego Beneficjenta, w stosunku do wartość ogółem (54%). Wobec powyższego szacuje się, iż wartość wskażnika osiągnie poziom 40 500 000 euro. Dodatkowo pomniejszono wskaźnik o obserwowany w obecnej perspektywie finansowej o odsetek rozwiązywalności umów (15%). Ostatecznie wartość wskaźnika oszacowana na poziomie 36 450 000 euro.
</t>
    </r>
    <r>
      <rPr>
        <b/>
        <sz val="11"/>
        <color theme="1"/>
        <rFont val="Calibri"/>
        <family val="2"/>
        <charset val="238"/>
        <scheme val="minor"/>
      </rPr>
      <t xml:space="preserve">
Cel pośredni (2024) oszacowany na poziomie 0, w oparciu o następujące założenia: </t>
    </r>
    <r>
      <rPr>
        <sz val="11"/>
        <color theme="1"/>
        <rFont val="Calibri"/>
        <family val="2"/>
        <charset val="238"/>
        <scheme val="minor"/>
      </rPr>
      <t xml:space="preserve"> na podstawie doświadczeń perspektywy 2014-2020, 
w zakresie  projektów realizujących wskaźnik, w ciągu 3 pierwszych lat wdrażania programu, nie odnotowano realizacji wskaźnika. </t>
    </r>
    <r>
      <rPr>
        <b/>
        <sz val="11"/>
        <color theme="1"/>
        <rFont val="Calibri"/>
        <family val="2"/>
        <charset val="238"/>
        <scheme val="minor"/>
      </rPr>
      <t xml:space="preserve">
</t>
    </r>
    <r>
      <rPr>
        <sz val="11"/>
        <color theme="1"/>
        <rFont val="Calibri"/>
        <family val="2"/>
        <charset val="238"/>
        <scheme val="minor"/>
      </rPr>
      <t xml:space="preserve">
</t>
    </r>
  </si>
  <si>
    <r>
      <rPr>
        <b/>
        <sz val="11"/>
        <color theme="1"/>
        <rFont val="Calibri"/>
        <family val="2"/>
        <charset val="238"/>
        <scheme val="minor"/>
      </rPr>
      <t xml:space="preserve">Cel końcowy (2029) został oszacowany, w oparciu o następujące założenia: </t>
    </r>
    <r>
      <rPr>
        <sz val="11"/>
        <color theme="1"/>
        <rFont val="Calibri"/>
        <family val="2"/>
        <charset val="238"/>
        <scheme val="minor"/>
      </rPr>
      <t xml:space="preserve">Szacowanie wartości wskaźnika  oparto na doświadczeniach z perspektywy 14-20 oraz na analizie eksperckiej.
Na potrzeby szacowania wartości wskaźnika przyjęto, iż szacowany  koszt jednostkowy wynosi 3 251 136,00 PLN.  Jest to wielkość historyczna zwiększona o ryzyko utraty wartości pieniądza (zł) w nowej perspektywie finansowej ( 40%). Do analizy wzięto pod uwagę zbliżone działania z RPO 2014-2020 tj. Poddziałanie 3.4.3 i 3.4.4. Na podstawie dostępnej aktualnie wiedzy przyjęto, iż  kwota alokacji na wsparcie podobnego rodzaju, przeliczona na PLN wyniesie 255 600 000 PLN. Zatem 255 600 000 PLN/3 251 136 PLN =  79 MŚP wprowadzających innowacje produktowe lub procesowe. Dodatkowo pomniejszono wskaźnik o obserwowany w obecnej perspektywie finansowej procent rozwiązywalności umów (15%). Zatem w końcowym efekcie wskaźnik został zaproponowany  na poziomie 67 MŚP..
</t>
    </r>
    <r>
      <rPr>
        <b/>
        <sz val="11"/>
        <color theme="1"/>
        <rFont val="Calibri"/>
        <family val="2"/>
        <charset val="238"/>
        <scheme val="minor"/>
      </rPr>
      <t xml:space="preserve">
Cel pośredni (2024) oszacowany na poziomie 0, w oparciu o następujące założenia: </t>
    </r>
    <r>
      <rPr>
        <sz val="11"/>
        <color theme="1"/>
        <rFont val="Calibri"/>
        <family val="2"/>
        <charset val="238"/>
        <scheme val="minor"/>
      </rPr>
      <t xml:space="preserve">na podstawie doświadczeń perspektywy 2014-2020, w zakresie  projektów realizujących wskaźnik, w ciągu 3 pierwszych lat wdrażania programu, nie odnotowano realizacji wskaźnika. 
</t>
    </r>
  </si>
  <si>
    <r>
      <rPr>
        <b/>
        <sz val="11"/>
        <color theme="1"/>
        <rFont val="Calibri"/>
        <family val="2"/>
        <charset val="238"/>
        <scheme val="minor"/>
      </rPr>
      <t xml:space="preserve">Cel końcowy (2029) został oszacowany, w oparciu o następujące założenia: </t>
    </r>
    <r>
      <rPr>
        <sz val="11"/>
        <color theme="1"/>
        <rFont val="Calibri"/>
        <family val="2"/>
        <charset val="238"/>
        <scheme val="minor"/>
      </rPr>
      <t xml:space="preserve"> szacowanie wartości wskaźnika  oparto na doświadczeniach z perspektywy 2014-2020 oraz na analizie eksperckiej. Wskaźnik jest agregatem wskaźników:  Przedsiębiorstwa otrzymujące wsparcie niefinansowe i Przedsiębiorstwa objęte wsparciem w postaci dotacji.  Szacuje się więc, że łącznie 829 przedsiębiorstw otrzyma wsparcie na powyższe typy interwencji.  Dodatkowo pomniejszono wskaźnik o obserwowany w obecnej perspektywie finansowej procent powtarzalności przedsiębiorstw (10%) oraz o odsetek rozwiązywalności umów (15%). Zatem w końcowym efekcie wskaźnik został zaproponowany w wysokości 635 przedsiębiorstw. </t>
    </r>
    <r>
      <rPr>
        <b/>
        <sz val="11"/>
        <color theme="1"/>
        <rFont val="Calibri"/>
        <family val="2"/>
        <charset val="238"/>
        <scheme val="minor"/>
      </rPr>
      <t xml:space="preserve">
Cel pośredni (2024) oszacowany na poziomie 111, w oparciu o następujące założenia:</t>
    </r>
    <r>
      <rPr>
        <sz val="11"/>
        <color theme="1"/>
        <rFont val="Calibri"/>
        <family val="2"/>
        <charset val="238"/>
        <scheme val="minor"/>
      </rPr>
      <t xml:space="preserve"> na podstawie doświadczeń perspektywy 2014-2020, przyjęto, iż wskaźnik zostanie zrealizowany na poziomie 17% wartości docelowej wskaźnika (wartośc pochodzi ze wsparcia dotacyjnego).
</t>
    </r>
  </si>
  <si>
    <r>
      <rPr>
        <b/>
        <sz val="11"/>
        <color theme="1"/>
        <rFont val="Calibri"/>
        <family val="2"/>
        <charset val="238"/>
        <scheme val="minor"/>
      </rPr>
      <t xml:space="preserve">Cel końcowy (2029) został oszacowany, w oparciu o następujące założenia:  </t>
    </r>
    <r>
      <rPr>
        <sz val="11"/>
        <color theme="1"/>
        <rFont val="Calibri"/>
        <family val="2"/>
        <charset val="238"/>
        <scheme val="minor"/>
      </rPr>
      <t xml:space="preserve">do oszacowania wartości wskaźnika oparto się na złożeniach  przekazanych przez potencjalnego beneficjenta projektu planowanego do realizacji w trybie pozakonkurencyjnym.  Opierając się na dotychczasowej wysokości małego bonu na innowację w działaniu 1.2.3, przyjął on wielkość planownego do udzielenia w ramach projektu bonu na poziomie- 50 tys zł. Dzieląc tą kwotę przez dostepną alokację na ten typ wsparcia  tj: 21 568 777 zł. otrzymano  431 przedsiębiorstw. Wielkość tą pomniejszono o obserwowany w obecnej perspektywie finansowej procent powtarzalności przedsiębiorstw (10%) oraz o odsetek rozwiązywalności umów z przedsiębiorcami (15%). Zatem w końcowym efekcie, wskaźnik został zaproponowany w wysokości 330 przedsiębiorstw. 
</t>
    </r>
    <r>
      <rPr>
        <b/>
        <sz val="11"/>
        <color theme="1"/>
        <rFont val="Calibri"/>
        <family val="2"/>
        <charset val="238"/>
        <scheme val="minor"/>
      </rPr>
      <t xml:space="preserve">
Cel pośredni (2024) oszacowany na poziomie 86 przedsiębiorstw, w oparciu o następujące założenia: </t>
    </r>
    <r>
      <rPr>
        <sz val="11"/>
        <color theme="1"/>
        <rFont val="Calibri"/>
        <family val="2"/>
        <charset val="238"/>
        <scheme val="minor"/>
      </rPr>
      <t xml:space="preserve">na podstawie doświadczeń perspektywy 2014-2020, przyjęto, iż wskaźnik zostanie zrealizowany na poziomie 20% wartości docelowej wskaźnika.
</t>
    </r>
  </si>
  <si>
    <r>
      <rPr>
        <b/>
        <sz val="11"/>
        <color theme="1"/>
        <rFont val="Calibri"/>
        <family val="2"/>
        <charset val="238"/>
        <scheme val="minor"/>
      </rPr>
      <t xml:space="preserve">Cel końcowy (2029) został oszacowany, w oparciu o następujące założenia: </t>
    </r>
    <r>
      <rPr>
        <sz val="11"/>
        <color theme="1"/>
        <rFont val="Calibri"/>
        <family val="2"/>
        <charset val="238"/>
        <scheme val="minor"/>
      </rPr>
      <t xml:space="preserve">szacowanie wartości wskaźnika  oparto na doświadczeniach z perspektywy 2014-2020 oraz na analizie eksperckiej. Na podstawie dostępnej aktualnie wiedzy przyjęto, iż  kwota alokacji na ten typ wsparcia, przeliczona na PLN wyniesie 10 784 388,52 PLN.  Do analizy wzięto pod uwagę zbliżone działania z RPO 2014-2020 tj. dwa etapy projektu pozakonkursowego SPIN realizowanego w ramach działania 1.3 (na obecnym etapie prac założono,  iż na podstawie k. jednostkowych w wys. 41 790zł  planuje się objąć wsparciem 258 przedsiebiorstw) oraz planowany do realizacji projekt "Przedsiębiorcza Małopolska" w ramach przedsięwięć tj.  StartUP Małopolska oraz Sukces(JA) w Małopolsce (na obecnym etapie prac założono, iż planuje się objąć wsparciem 140 przedsiębiorstw, przy średnim  k. jednostkowy 77 tys., wartość pośrednia 25 przedsiębiorstw).  
Zatem uśredniając k. jednostkowy łącznie na poziomie 80 305 zł, przyjęto, iż 10 784 388,52 PLN/80 305 PLN= 398 przedsiębiorstw objętych wsparciem. Dodatkowo pomniejszono wskaźnik o obserwowany w obecnej perspektywie finansowej procent powtarzalności przedsiębiorstw (10%) oraz o odsetek rozwiązywalności umów (15%). 
Zatem w końcowym efekcie wskaźnik został zaproponowany w wysokości 305 przedsiębiorstw. </t>
    </r>
    <r>
      <rPr>
        <b/>
        <sz val="11"/>
        <color theme="1"/>
        <rFont val="Calibri"/>
        <family val="2"/>
        <charset val="238"/>
        <scheme val="minor"/>
      </rPr>
      <t xml:space="preserve">
Cel pośredni (2024) oszacowany na poziomie 25 przedsiębiorstw , w oparciu o następujące założenia:</t>
    </r>
    <r>
      <rPr>
        <sz val="11"/>
        <color theme="1"/>
        <rFont val="Calibri"/>
        <family val="2"/>
        <charset val="238"/>
        <scheme val="minor"/>
      </rPr>
      <t xml:space="preserve"> na podstawie doświadczeń perspektywy 2014-2020, przyjęto, iż wskaźnik zostanie zrealizowany na poziomie 18% wartości docelowej.</t>
    </r>
    <r>
      <rPr>
        <b/>
        <sz val="11"/>
        <color theme="1"/>
        <rFont val="Calibri"/>
        <family val="2"/>
        <charset val="238"/>
        <scheme val="minor"/>
      </rPr>
      <t xml:space="preserve">
</t>
    </r>
  </si>
  <si>
    <r>
      <rPr>
        <b/>
        <sz val="11"/>
        <color theme="1"/>
        <rFont val="Calibri"/>
        <family val="2"/>
        <charset val="238"/>
        <scheme val="minor"/>
      </rPr>
      <t xml:space="preserve">Cel końcowy (2029) został oszacowany, w oparciu o następujące założenia: </t>
    </r>
    <r>
      <rPr>
        <sz val="11"/>
        <color theme="1"/>
        <rFont val="Calibri"/>
        <family val="2"/>
        <charset val="238"/>
        <scheme val="minor"/>
      </rPr>
      <t xml:space="preserve">wskaźnik jest dedykowany projektowi RSI (Zarządzanie Regionalną Inteligentną Specjalizacją) i został oszacowany na postawie danych przekazanych przez potencjalnego beneficjenta. Wartość wskaźnika, wyrażona wartością bezwzględną, została oszacowana w oparciu o doświadczenia aktywności podmiotów w pilotażowej usłudze regionalnego PPO, w formule tzw. platform specjalizacyjnych. Proponowana wartość integruje przewidywaną aktywność we wszystkich specjalizacjach. Oszacowanie punktu wyjścia dla aktywności pozostałych (niepilotowanych) specjalizacji przeprowadzono ekspercko, na podstawie ugruntowanych informacji o ich zapleczu instytucjonalnym i potencjale animacyjnym. Założono przyrost podmiotów będących „w procesie” na 5% rocznie. Progres liczony jest dla wartości wyjściowej a nie naliczanej corocznie. Podstawą założenia przyrostu są planowane w PPO aktywności sieciujące – animacyjne, facylitacyjne, warsztatowe, wdrożeniowe. Zapropnowana wartość wskaźnika kształtuje się na poziomie 462 podmiotów.
</t>
    </r>
    <r>
      <rPr>
        <b/>
        <sz val="11"/>
        <color theme="1"/>
        <rFont val="Calibri"/>
        <family val="2"/>
        <charset val="238"/>
        <scheme val="minor"/>
      </rPr>
      <t xml:space="preserve">
Cel pośredni (2024) oszacowany na poziomie 92 podmiotów, w oparciu o następujące założenia: </t>
    </r>
    <r>
      <rPr>
        <sz val="11"/>
        <color theme="1"/>
        <rFont val="Calibri"/>
        <family val="2"/>
        <charset val="238"/>
        <scheme val="minor"/>
      </rPr>
      <t>na podstawie doświadczeń perspektywy 2014-2020, przyjęto, iż wskaźnik zostanie zrealizowany na poziomie 20% wartości docelowej.</t>
    </r>
  </si>
  <si>
    <r>
      <rPr>
        <b/>
        <sz val="11"/>
        <color theme="1"/>
        <rFont val="Calibri"/>
        <family val="2"/>
        <charset val="238"/>
        <scheme val="minor"/>
      </rPr>
      <t xml:space="preserve">Cel końcowy (2029) został oszacowany, w oparciu o następujące założenia: </t>
    </r>
    <r>
      <rPr>
        <sz val="11"/>
        <color theme="1"/>
        <rFont val="Calibri"/>
        <family val="2"/>
        <charset val="238"/>
        <scheme val="minor"/>
      </rPr>
      <t xml:space="preserve">z uwagi na brak dostępnych adekwatnych wskaźników rezultatu,  zdecydowano się zaproponować wskaźnik specyficzny dla Programu. Wartość oszacowano na podstawie danych historycznych z 2 projektów pozakonkursowych SPIN realizowanych w perspektywie 2014-2020.  Na potrzeby szacowania wartości wskaźnika przyjęto, iż koszt jednostkowy wsparcia wynosi 41 790 PLN.   Jest to wielkość historyczna zwiększona o ryzyko utraty wartości pieniądza (zł) w nowej perspektywie finansowej 
(40%). Do analizy wzięto pod uwagę zbliżone działania z RPO 2014-2020 tj. dwa etapy projektu pozakonkursowego SPIN realizowanego w ramach działania 1.3. Na podstawie dostępnej aktualnie wiedzy przyjęto, iż  kwota alokacji na ten typ wsparcia, tj.  regionalny model transferu wiedzy, przeliczona na PLN wyniesie 10 784 388,52 PLN. Zatem 10 784 388,52 PLN/41 790 PLN= 258 przedsiębiorstwa objętych wsparciem.
 Dodatkowo pomniejszono wskaźnik o obserwowany w obecnej perspektywie finansowej procent rozwiązywalności umów (15%) oraz  powtarzalności przedsiębiorstw (10%). Zatem w końcowym efekcie wskaźnik został zaproponowany w wysokości 197 przedsiębiorstw.
</t>
    </r>
    <r>
      <rPr>
        <b/>
        <sz val="11"/>
        <color theme="1"/>
        <rFont val="Calibri"/>
        <family val="2"/>
        <charset val="238"/>
        <scheme val="minor"/>
      </rPr>
      <t xml:space="preserve">
Cel pośredni (2024) oszacowany na poziomie 0, w oparciu o następujące założenia: </t>
    </r>
    <r>
      <rPr>
        <sz val="11"/>
        <color theme="1"/>
        <rFont val="Calibri"/>
        <family val="2"/>
        <charset val="238"/>
        <scheme val="minor"/>
      </rPr>
      <t xml:space="preserve">na podstawie doświadczeń perspektywy 2014-2020, 
w zakresie  projektów realizujących wskaźnik, w ciągu 3 pierwszych lat wdrażania programu, nie odnotowano realizacji wskaźnika. 
</t>
    </r>
  </si>
  <si>
    <r>
      <rPr>
        <b/>
        <sz val="11"/>
        <color theme="1"/>
        <rFont val="Calibri"/>
        <family val="2"/>
        <charset val="238"/>
        <scheme val="minor"/>
      </rPr>
      <t>Cel końcowy (2029) został oszacowany, w oparciu o następujące założenia: s</t>
    </r>
    <r>
      <rPr>
        <sz val="11"/>
        <color theme="1"/>
        <rFont val="Calibri"/>
        <family val="2"/>
        <charset val="238"/>
        <scheme val="minor"/>
      </rPr>
      <t xml:space="preserve">zacowanie wskaźnika  oparto na doświadczeniach z perspektywy 2014-2020 oraz na analizie eksperckiej.  Przyjęty do przeliczeń koszt jednostkowy wyniósł 1 644 409  PLN.   Koszt ten został wyliczony na danych historycznych, poprzez przedzielenie wartości umów zawierających wskaźnik tego rodzaju przez założoną w nich wartość wskaźnika. Dodatkowo wielkość ta zwiększona została o ryzyko utraty wartości pieniądza (zł) w nowej perspektywie finansowej ( 40%). Do analizy wzięto pod uwagę zbliżone działania z RPO 2014-2020 tj. Poddziałanie  1.2.1, 1.2.2. Na podstawie dostępnej aktualnie wiedzy przyjęto, iż  kwota alokacji na podobne typy wsparcia, przeliczona na PLN wyniesie 221 520 000,00 PLN. Zatem  221 520 000,00 PLN/ 1 644 409 PLN =  135 miejsc pracy we wspieranych jednostkach. Dodatkowo pomniejszono wskaźnik o obserwowany w obecnej perspektywie finansowej odsetek rozwiązywalności umów (15%). Ostatecznie wskaźnik został zaproponowany w wysokości 115 miejsc pracy wyrażonych w EPC.
</t>
    </r>
    <r>
      <rPr>
        <b/>
        <sz val="11"/>
        <color theme="1"/>
        <rFont val="Calibri"/>
        <family val="2"/>
        <charset val="238"/>
        <scheme val="minor"/>
      </rPr>
      <t xml:space="preserve">
Cel pośredni (2024) oszacowany na poziomie 0, w oparciu o następujące założenia: </t>
    </r>
    <r>
      <rPr>
        <sz val="11"/>
        <color theme="1"/>
        <rFont val="Calibri"/>
        <family val="2"/>
        <charset val="238"/>
        <scheme val="minor"/>
      </rPr>
      <t xml:space="preserve"> na podstawie doświadczeń perspektywy 2014-2020, w zakresie  projektów dotyczących infrastrukrury badawczej sektora nauki, w ciągu 3 pierwszych lat wdrażania programu, nie odnotowano realizacji wskaźnika.. 
</t>
    </r>
  </si>
  <si>
    <t>Priorytet 7</t>
  </si>
  <si>
    <t>Roczna liczba użytkowników nowych lub zmodernizowanych placówek opieki zdrowotnej</t>
  </si>
  <si>
    <t>Priorytet 3</t>
  </si>
  <si>
    <t xml:space="preserve">Przy szacowaniu wartości docelowych i pośrednich wskaźników programu oparto się na następujących założeniach:
1. Tam gdzie to możliwe, do przeliczeń  wykorzystano dane historyczne zbliżonych wskaźników wykorzystywanych w RPO 2014-2020
2.  W wyliczeniach uwzględniono ryzyko wzrostu cen i utraty wartości pieniądza w całym przyszłym okresie programowania na poziomie 40% (w przypadku dostaw i usług) oraz 50% (w przypadku robot budowlanych)
3. Do przeliczeń przyjęto średni kurs waluty 1 EUR = 4,26 zł
4. Wartości celów pośrednich szacowano na podstawie faktycznego wykonania analogicznych wskaźników w RPO 2014-2020, biorąc za dzień odniesienia 31.12.2017.
</t>
  </si>
  <si>
    <t xml:space="preserve">Ad 1. 
Do wyliczenia wartości historycznych analogicznych wskaźników analizie poddano zawarte w RPO WM 2014-2020 umowy (lub wnioski o platność), w obszarach odpowiadających planowanym w FEM 2021-2027 typom/obszarom wsparcia. Brano pod uwagę wyłącznie umowy (wnioski o płatność) zawierające wskaźnik odpowiadający swoim zakresem wskaźnikowi proponowanemu w FEM 2021-2027. W wyliczeniach opierano się na wartości wkładu UE. Aby ustalić historyczny koszt jednostkowy wskaźnika dzielono wartość wkładu UE wszystkich umów (wniosków o platność) zwierających dany wskaźnik, przez łączną wartość tego wskaźnika zawartą w umowach (wnioskach o płatność). W ten sposób uzyskiwano wartość/koszt jednostkowy.
</t>
  </si>
  <si>
    <t xml:space="preserve">Ad 2. 
Ustalony w sposób opisany wyżej koszt jednostkowy zwiększano o ryzyko wzrostu cen i utraty wartości waluty PLN w całym przyszłym okresie programowania. 
W odniesieniu do kosztów dostaw i usług niebudowlanych, na podstawie obserwowanego w ostatnich latach znacznego wzrostu inflacji (3,4% w 2020 r, 5,1% w 2021r.), jak również obserwowanego od początku roku 2022 skokowego wzrostu cen dostaw energii elektrycznej i gazu, przyjęto średnioroczny poziom inflacji wysokości 5% w kolejnych latach całego przyszłego okresu programowania. Znaczący wzrost cen dostaw energii będzie miał długofalowy, istotny wpływ na kształtowanie się (wzrost) cen materiałów, dóbr i usług w kolejnych latach perspektywy finansowej 2021-2027. Wg prognoz NBP w samym 2022 r. średnioroczna inflacja może kształtować się na poziomie 6,1-8,4%. Biorąc pod uwagę założony 5% średnioroczny poziom inflacji w kolejnych latach, wyliczono, że wartość pieniądza w okresie 2021-2029 zmaleje o ok 48%. Wobec powyższego, oraz mając na uwadze fakt, iż z uwagi na wieloletni charakter projektów ich efekty będą widoczne dopiero w końcowych latach wdrażania programu, historyczny koszt jednostkowy wsparcia zwiększano każdorazowo o 40% poziom ryzyka utraty wartości pieniądza.
W odniesieniu do robót budowlanych, bazując na danych historycznych kształtowania się cen w tym obszarze dostępnych na portalu budowlanym www.wielkiebudowanie.pl  (zakładka barometr cen w budownictwie) ustalono, iż w latach 2014 -2021 ceny w budownictwie w Polsce wzrosły o ok.50-60%. Miało to też  istotny wpływ na projekty wdrażane w ramach RPO WM 2014-2020, gdzie wzrost cen wymuszał konieczność ograniczenia zakresu projektów lub poszukiwania dodatkowych źródeł ich finansowania. Bazując na danych historycznych, jak również uwzględniając ryzyko dalszego wzrostu cen materiałów i usług budowlanych spowodowanych wzrostem kosztów produkcji (wzrost cen energii i gazu), przyjęto iż w kolejnej perspektywie finansowej ceny w budownictwie kształtować się będą podobnie. Wobec powyższego na potrzeby szacowania wartości wskaźników w FEM 2021-2027, zwiększano koszty historyczne wskaźników odnoszących się do robót budowlanych o 50%. 
</t>
  </si>
  <si>
    <t xml:space="preserve">Ad 4.
Do oszacowania wartości celu pośredniego wskaźników na rok 2024, przyjęto jako punkt odniesienia stan realizacji RPO 2014-2020 na dzień 31.12.2017. Obserwowane wtedy poziomy osiągnięć analogicznych wskaźników (tj. % realizacji wskaźnika w stosunku do jego całkowitej wartości docelowej określonej w umowach)  przeniesiono na wskaźniki proponowane w FEM 2021-2027. Biorąc pod uwagę zaistniałe opóźnienia w uruchamianiu perspektywy finansowej 2021-2027 oraz fakt, iż projekty realizowane w ramach programu to projekty wieloletnie, których przygotowanie musi być niejednokrotnie poprzedzone opracowaniem dokumentów strategicznych, legitymujących ich pózniejszą realizację (transport, instrumenty terytorialne, agendy badawcze, rewitalizacja itp.), w wielu przypadkach proponowana  wartość pośrednia wskaźników ma wartość 0.
</t>
  </si>
  <si>
    <t>Dodatkowa zdolność wytwarzania energii odnawialnej (w tym: energii elektrycznej, energii cieplnej)</t>
  </si>
  <si>
    <t>RCO22</t>
  </si>
  <si>
    <t>RCR31</t>
  </si>
  <si>
    <t>Wytworzona energia odnawialna ogółem (w tym: energia elektryczna, energia cieplana)</t>
  </si>
  <si>
    <t>2(i)</t>
  </si>
  <si>
    <t>2(ii)</t>
  </si>
  <si>
    <t>2(iv)</t>
  </si>
  <si>
    <t>2(v)</t>
  </si>
  <si>
    <t>2(vi)</t>
  </si>
  <si>
    <t>2(vii)</t>
  </si>
  <si>
    <t>4(vi)</t>
  </si>
  <si>
    <t>5(i)</t>
  </si>
  <si>
    <t>5(ii)</t>
  </si>
  <si>
    <t>2(viii)</t>
  </si>
  <si>
    <t>3(ii)</t>
  </si>
  <si>
    <t>1. 42 374  
2. nie dotyczy</t>
  </si>
  <si>
    <t>1.a) nie dotyczy
1.b) 10 548 931
2. nie dotyczy
3. nie dotyczy</t>
  </si>
  <si>
    <t>1(i)</t>
  </si>
  <si>
    <t>1(ii)</t>
  </si>
  <si>
    <t>1(iii)</t>
  </si>
  <si>
    <t>1(iv)</t>
  </si>
  <si>
    <t>2 (ii)</t>
  </si>
  <si>
    <t>tony równoważnika CO2/rok</t>
  </si>
  <si>
    <r>
      <t xml:space="preserve">Alokacja: 11 858 489 EUR
</t>
    </r>
    <r>
      <rPr>
        <b/>
        <sz val="8"/>
        <color theme="1"/>
        <rFont val="Calibri"/>
        <family val="2"/>
        <charset val="238"/>
        <scheme val="minor"/>
      </rPr>
      <t>Cel końcowy (2029)</t>
    </r>
    <r>
      <rPr>
        <sz val="8"/>
        <color theme="1"/>
        <rFont val="Calibri"/>
        <family val="2"/>
        <charset val="238"/>
        <scheme val="minor"/>
      </rPr>
      <t xml:space="preserve">
Wyliczenia na podstawie założeń projektu pozakonkurencyjnego Regionalnego Ośrodka Polityki Społecznej (ROPS) </t>
    </r>
    <r>
      <rPr>
        <i/>
        <sz val="8"/>
        <color theme="1"/>
        <rFont val="Calibri"/>
        <family val="2"/>
        <charset val="238"/>
        <scheme val="minor"/>
      </rPr>
      <t>Małopolska Niania 3.0:</t>
    </r>
    <r>
      <rPr>
        <sz val="8"/>
        <color theme="1"/>
        <rFont val="Calibri"/>
        <family val="2"/>
        <charset val="238"/>
        <scheme val="minor"/>
      </rPr>
      <t xml:space="preserve">
- moduł I projektu: dofinansowanie kosztów zatrudnienia niani
- dofinansowanie do kosztów zatrudnienia niani na poziomie minimalnego wynagrodzenia począwszy od 3 350 PLN/m-c w 2023 r. (z uwzględnieniem okresowej waloryzacji śr. o 250 PLN/rok)
- dwie wysokości wsparcia: podwyższone dla 20% uczestników w wysokości minimalnego wynagrodzenia i podstawowe dla 70% uczestników w wysokości 70% minimalnego wynagrodzenia
- okres wsparcia 1 osoby max 12 miesięcy
- w okresie realizacji projektu 2023-2027 (5 lat) objęcie wsparciem ok. 1 000 rodziców/opiekunów
Wartość wskaźnika: 1 000
</t>
    </r>
    <r>
      <rPr>
        <b/>
        <sz val="8"/>
        <color theme="1"/>
        <rFont val="Calibri"/>
        <family val="2"/>
        <charset val="238"/>
        <scheme val="minor"/>
      </rPr>
      <t xml:space="preserve">Cel pośredni (2024)
</t>
    </r>
    <r>
      <rPr>
        <sz val="8"/>
        <color theme="1"/>
        <rFont val="Calibri"/>
        <family val="2"/>
        <charset val="238"/>
        <scheme val="minor"/>
      </rPr>
      <t>Założenia:
- projekt 5-letni: 2023-2027
- liczba osób wspartych średniorocznie: 200
- wyliczony w ten sposób cel pośredni na koniec 2024, czyli 400 osób obniżono o 10% do 360 osób z uwagi na mogące pojawić się ewentualnie trudności związane z początkowym etapem rozpoczęcia projektu  opóźniające planowany termin realizacji wsparcia
Wartość wskaźnika: 360</t>
    </r>
  </si>
  <si>
    <t xml:space="preserve">12 608 
i 30 345 (dotacje) </t>
  </si>
  <si>
    <t>4(a)</t>
  </si>
  <si>
    <t>4(c)</t>
  </si>
  <si>
    <t>4(d)</t>
  </si>
  <si>
    <r>
      <rPr>
        <b/>
        <sz val="9"/>
        <rFont val="Calibri"/>
        <family val="2"/>
        <charset val="238"/>
        <scheme val="minor"/>
      </rPr>
      <t>Alokacja na realizację wskaźnika 20 000 000 EUR</t>
    </r>
    <r>
      <rPr>
        <sz val="9"/>
        <rFont val="Calibri"/>
        <family val="2"/>
        <charset val="238"/>
        <scheme val="minor"/>
      </rPr>
      <t xml:space="preserve"> (wskaźnik obejmuje głęboką modernizację energetyczną budynków sektora mieszkaniowego)
Wartość bazowa: nie dotyczy
</t>
    </r>
    <r>
      <rPr>
        <b/>
        <sz val="9"/>
        <rFont val="Calibri"/>
        <family val="2"/>
        <charset val="238"/>
        <scheme val="minor"/>
      </rPr>
      <t xml:space="preserve">Cel końcowy (2029 r.) </t>
    </r>
    <r>
      <rPr>
        <sz val="9"/>
        <rFont val="Calibri"/>
        <family val="2"/>
        <charset val="238"/>
        <scheme val="minor"/>
      </rPr>
      <t xml:space="preserve">został oszacowany, w oparciu o: 
-  doświadczenia w zakresie realizacji analogicznych projektów w okresie programowania 2014-2020,  w zakresie dofiansowania IF z podziałem na wspólnoty mieszkaniowe, TBS oraz spółdzielnie mieszkaniowe, historyczny średnia wartość pożyczki dla wspólnot, TBS i gmin wyniosła ok. 420 tys. zł, natomiast dla spółdzielni mieszkaniowych średnia wartość pożyczki wyniosła ok. 900 tys. zł,  pożyczki udzielane spółdzielnią były średnio dwa razy większej wartości niż w przypadku wspólnot,     
- dodatkową korektę na wartości, w związku z doświadczanym w poprzednich perspektywach efektem dodatkowego wzrostu cen w obszarze usług budowlanych, na skutek skumulowanego wzrostu popytu na materiały i roboty budowlane o 50%, 
-  założenie, że w nowej perspektywie wspierane będą wspólnoty mieszkaniowe, TBS 
- średnia wartość pożyczki dla wspólnot mieszkaniowych, TBS w perpektywie finanowej 2014-2020 wyniesie ok. 630 tys. zł.
 - założenie, ze mieszkania będą traktowane jako oddzielne, pojedyncze gospodarstwa domowe.
</t>
    </r>
    <r>
      <rPr>
        <b/>
        <sz val="9"/>
        <rFont val="Calibri"/>
        <family val="2"/>
        <charset val="238"/>
        <scheme val="minor"/>
      </rPr>
      <t>Cel pośredni (2024 r.</t>
    </r>
    <r>
      <rPr>
        <sz val="9"/>
        <rFont val="Calibri"/>
        <family val="2"/>
        <charset val="238"/>
        <scheme val="minor"/>
      </rPr>
      <t xml:space="preserve">) został oszacowany, w oparciu o:
-  agregowanie danych historycznych z operacji, w których wszystkie przedsięwzięcia służące osiąganiu produktów zostały w pełni zrealizowane, lecz dla których niekoniecznie zostały dokonane wszystkie płatności (WOP) w okresie 3 lat od momentu rozpoczęcia perpektywy finansowej (na koniec 2017 r.), z uwzględnieniem póżniejszego uruchomienia perspektywy finansowej 2021-2027, 
- planowane zapisy w harmonogramach projektów (długość realizacji projektów to min 2 lata),                                                                                                                                                                                                                                                                                                                                                                                                                                                                                                                                                                                                                                                                                                                                                                                                                                                                                                                                                                                                                                                                                                                                                                                                                                                                                                                                                                                                                                                                                                                                                                                                                                                                                                                                                                                                                                                                                                                                                                                                                                                                                                                                                                                                                      </t>
    </r>
  </si>
  <si>
    <r>
      <rPr>
        <b/>
        <sz val="9"/>
        <color theme="1"/>
        <rFont val="Calibri"/>
        <family val="2"/>
        <charset val="238"/>
        <scheme val="minor"/>
      </rPr>
      <t>Alokacja na realizację wskaźnika 52 322 461,44 EU</t>
    </r>
    <r>
      <rPr>
        <sz val="9"/>
        <color theme="1"/>
        <rFont val="Calibri"/>
        <family val="2"/>
        <charset val="238"/>
        <scheme val="minor"/>
      </rPr>
      <t xml:space="preserve">R (wskaźnik obejmuje niskoemisyjny tabor autobusowy)  
</t>
    </r>
    <r>
      <rPr>
        <b/>
        <sz val="9"/>
        <color theme="1"/>
        <rFont val="Calibri"/>
        <family val="2"/>
        <charset val="238"/>
        <scheme val="minor"/>
      </rPr>
      <t xml:space="preserve">Wartość bazowa: </t>
    </r>
    <r>
      <rPr>
        <sz val="9"/>
        <color theme="1"/>
        <rFont val="Calibri"/>
        <family val="2"/>
        <charset val="238"/>
        <scheme val="minor"/>
      </rPr>
      <t xml:space="preserve">nie jest wymagana 
</t>
    </r>
    <r>
      <rPr>
        <b/>
        <sz val="9"/>
        <color theme="1"/>
        <rFont val="Calibri"/>
        <family val="2"/>
        <charset val="238"/>
        <scheme val="minor"/>
      </rPr>
      <t xml:space="preserve">Cel końcowy (2029 r.) </t>
    </r>
    <r>
      <rPr>
        <sz val="9"/>
        <color theme="1"/>
        <rFont val="Calibri"/>
        <family val="2"/>
        <charset val="238"/>
        <scheme val="minor"/>
      </rPr>
      <t>został oszacowany w oparciu o:
- doświadczenia w zakresie realizacji analogicznych projektów w okresie programowania 2014-2020 (do wyliczenia przyjęto dane na podstawie szacowanych wartości wskaźników z umów i dofinansowanie i założenie, że wartość wskaźnika będzie mierzona na podstawie wniosków o płatność pośrednią). Na tej podstawie ustalono, że historyczna średnia pojemność wyniosła ok. 79 osób na jeden autobus, 
- alokację przeznaczoną na lata 2021-2027 (planuje się zakupić 111 autobusów, średnia przyjęta wartość dla 1 autobusu ok. 2 mln zł), 
Cel  pośre</t>
    </r>
    <r>
      <rPr>
        <b/>
        <sz val="9"/>
        <color theme="1"/>
        <rFont val="Calibri"/>
        <family val="2"/>
        <charset val="238"/>
        <scheme val="minor"/>
      </rPr>
      <t xml:space="preserve">dni (2024 r.) </t>
    </r>
    <r>
      <rPr>
        <sz val="9"/>
        <color theme="1"/>
        <rFont val="Calibri"/>
        <family val="2"/>
        <charset val="238"/>
        <scheme val="minor"/>
      </rPr>
      <t xml:space="preserve">został oszacowany, w oparciu o: 
- agregowanie danych z operacji, w których wszystkie przedsięwzięcia służące osiąganiu produktów zostały w pełni zrealizowane, lecz dla których niekoniecznie zostały dokonane wszystkie płatności (WOP) w okresie 3 lat od momentu rozpoczęcia perspektywy finansowej (na koniec 2017 r.),  z uwzględnieniem póżniejszego uruchomienia perspektywy finansowej 2021-2027 i brakiem ostateczej wersji Strategii ZIT,
 - planowane zapisy w harmonogramach projektów </t>
    </r>
  </si>
  <si>
    <r>
      <rPr>
        <b/>
        <sz val="9"/>
        <color theme="1"/>
        <rFont val="Calibri"/>
        <family val="2"/>
        <charset val="238"/>
        <scheme val="minor"/>
      </rPr>
      <t>Alokacja na realizację wskaźnika 6 000 000 EUR</t>
    </r>
    <r>
      <rPr>
        <sz val="9"/>
        <color theme="1"/>
        <rFont val="Calibri"/>
        <family val="2"/>
        <charset val="238"/>
        <scheme val="minor"/>
      </rPr>
      <t xml:space="preserve"> (wskaźnik obejmuje ograniczenie indywidualnego ruchu zmotoryzowanego w centrach miast) 
</t>
    </r>
    <r>
      <rPr>
        <b/>
        <sz val="9"/>
        <color theme="1"/>
        <rFont val="Calibri"/>
        <family val="2"/>
        <charset val="238"/>
        <scheme val="minor"/>
      </rPr>
      <t xml:space="preserve">Wartość bazowa: </t>
    </r>
    <r>
      <rPr>
        <sz val="9"/>
        <color theme="1"/>
        <rFont val="Calibri"/>
        <family val="2"/>
        <charset val="238"/>
        <scheme val="minor"/>
      </rPr>
      <t xml:space="preserve">nie jest wymagana
</t>
    </r>
    <r>
      <rPr>
        <b/>
        <sz val="9"/>
        <color theme="1"/>
        <rFont val="Calibri"/>
        <family val="2"/>
        <charset val="238"/>
        <scheme val="minor"/>
      </rPr>
      <t>Cel końcowy (2029 r.</t>
    </r>
    <r>
      <rPr>
        <sz val="9"/>
        <color theme="1"/>
        <rFont val="Calibri"/>
        <family val="2"/>
        <charset val="238"/>
        <scheme val="minor"/>
      </rPr>
      <t xml:space="preserve">) został oszacowany, w oparciu o: 
- doświadczenia w zakresie realizacji analogicznych projektów w okresie programowania 2014-2020 (do wyliczenia przyjęto dane na podstawie szacowanych wartości wskaźników z umów i dofinansowanie i założenie, że wartość wskaźnika będzie mierzona na podstawie wniosków o płatność pośrednią). Na tej podstawie ustalono, że historyczny,  średni koszt dofinansowania 1 km wybudowanej/przebudowanej drogi rowerowej/ ścieżki rowerowej, na podstawie realizowanych w perspektywie 2014-2020 projektów wyniósł ok. 840 tys.zł/km (wkład UE),
- dodatkową korektę na wartości, w związku z doświadczanym w poprzednich perspektywach efektem dodatkowego wzrostu cen w obszarze usług budowlanych na skutek skumulowanego wzrostu popytu na materiały budowlane o 50%,  dzięki czemu przyjeto, że średni koszt 1 km ścieżki w perspektywie finasowej 2021-2027 wyniesie ok. 1,2 mln zł/km (wkład UE)
</t>
    </r>
    <r>
      <rPr>
        <b/>
        <sz val="9"/>
        <color theme="1"/>
        <rFont val="Calibri"/>
        <family val="2"/>
        <charset val="238"/>
        <scheme val="minor"/>
      </rPr>
      <t xml:space="preserve">Cel pośredni (2024 r.) </t>
    </r>
    <r>
      <rPr>
        <sz val="9"/>
        <color theme="1"/>
        <rFont val="Calibri"/>
        <family val="2"/>
        <charset val="238"/>
        <scheme val="minor"/>
      </rPr>
      <t xml:space="preserve">został oszacowany, w oparciu o:
- agregowanie danych z operacji, w których wszystkie przedsięwzięcia służące osiąganiu produktów zostały w pełni zrealizowane, lecz dla których niekoniecznie zostały dokonane wszystkie płatności (WOP) w okresie 3 lat od momentu rozpoczęcia perspektywy finansowej (na koniec 2017 r.), z uwzględnieniem póżniejszego uruchomienia perspektywy finansowej 2021-2027,
- planowane zapisy w harmonogramach projektów,                                                                                                                                                                                                                                                                                                                                 </t>
    </r>
  </si>
  <si>
    <r>
      <rPr>
        <b/>
        <sz val="9"/>
        <color theme="1"/>
        <rFont val="Calibri"/>
        <family val="2"/>
        <charset val="238"/>
        <scheme val="minor"/>
      </rPr>
      <t>Alokacja na realizację wskaźnika 26 128 205 EUR</t>
    </r>
    <r>
      <rPr>
        <sz val="9"/>
        <color theme="1"/>
        <rFont val="Calibri"/>
        <family val="2"/>
        <charset val="238"/>
        <scheme val="minor"/>
      </rPr>
      <t xml:space="preserve"> (wskaźnik obejmuje infrastrukturę do obsługi podróżnych korzystających z publicznego transportu miejskiego i podmiejskiego lub aglomeracyjnego transportu kolejowego)  
</t>
    </r>
    <r>
      <rPr>
        <b/>
        <sz val="9"/>
        <color theme="1"/>
        <rFont val="Calibri"/>
        <family val="2"/>
        <charset val="238"/>
        <scheme val="minor"/>
      </rPr>
      <t>Wartość bazowa:</t>
    </r>
    <r>
      <rPr>
        <sz val="9"/>
        <color theme="1"/>
        <rFont val="Calibri"/>
        <family val="2"/>
        <charset val="238"/>
        <scheme val="minor"/>
      </rPr>
      <t xml:space="preserve">  nie jest wymagana
C</t>
    </r>
    <r>
      <rPr>
        <b/>
        <sz val="9"/>
        <color theme="1"/>
        <rFont val="Calibri"/>
        <family val="2"/>
        <charset val="238"/>
        <scheme val="minor"/>
      </rPr>
      <t>el końcowy (2029 r.)</t>
    </r>
    <r>
      <rPr>
        <sz val="9"/>
        <color theme="1"/>
        <rFont val="Calibri"/>
        <family val="2"/>
        <charset val="238"/>
        <scheme val="minor"/>
      </rPr>
      <t xml:space="preserve"> został oszacowany, w oparciu o: 
-  doświadczenia w zakresie realizacji analogicznych projektów w okresie programowania 2014-2020 (do wyliczenia przyjęto dane na podstawie szacowanych wartości wskaźników z umów i dofinansowanie i założenie, że wartość wskaźnika będzie mierzona na podstawie wniosków o płatność pośrednią). Na tej podstawie ustalono, że historyczny,  średni koszt dofinansowania 1 węzła przesiadkowego wyniósł ok. 4 mln zł (wkład UE),
- dodatkową korektę na wartości, w związku z doświadczanym w poprzednich perspektywach efektem dodatkowego wzrostu cen w obszarze usług budowlanych na skutek skumulowanego wzrostu popytu na materiały budowlane o 50%, dzięki czemu przyjęto, że koszt dofinansowania 1 węzła przesiadkowego w perspektywie finasowej 20121-2027 wyniesie ok. 6 mln zł (wkład UE), 
</t>
    </r>
    <r>
      <rPr>
        <b/>
        <sz val="9"/>
        <color theme="1"/>
        <rFont val="Calibri"/>
        <family val="2"/>
        <charset val="238"/>
        <scheme val="minor"/>
      </rPr>
      <t>Cel pośredni (2024 r.)</t>
    </r>
    <r>
      <rPr>
        <sz val="9"/>
        <color theme="1"/>
        <rFont val="Calibri"/>
        <family val="2"/>
        <charset val="238"/>
        <scheme val="minor"/>
      </rPr>
      <t xml:space="preserve"> został oszacowany, w oparciu o:
- agregowanie danych z operacji, w których wszystkie przedsięwzięcia służące osiąganiu produktów zostały w pełni zrealizowane, lecz dla których niekoniecznie zostały dokonane wszystkie płatności (WOP) w okresie 3 lat od momentu rozpoczęcia perspektywy finansowej (na koniec 2017 r.), z uwzględnieniem póżniejszego uruchomienia perspektywy finansowej 2021-2027, 
- planowanych zapisów w harmonogramach projektów </t>
    </r>
  </si>
  <si>
    <r>
      <rPr>
        <b/>
        <sz val="9"/>
        <color theme="1"/>
        <rFont val="Calibri"/>
        <family val="2"/>
        <charset val="238"/>
        <scheme val="minor"/>
      </rPr>
      <t>Alokacja na realizację wskaźnika 52 322 461,44 EUR</t>
    </r>
    <r>
      <rPr>
        <sz val="9"/>
        <color theme="1"/>
        <rFont val="Calibri"/>
        <family val="2"/>
        <charset val="238"/>
        <scheme val="minor"/>
      </rPr>
      <t xml:space="preserve"> (wskaźnik obejmuje niskoemisyjny tabor autobusowy)   
</t>
    </r>
    <r>
      <rPr>
        <b/>
        <sz val="9"/>
        <color theme="1"/>
        <rFont val="Calibri"/>
        <family val="2"/>
        <charset val="238"/>
        <scheme val="minor"/>
      </rPr>
      <t xml:space="preserve">Wartość bazowa: </t>
    </r>
    <r>
      <rPr>
        <sz val="9"/>
        <color theme="1"/>
        <rFont val="Calibri"/>
        <family val="2"/>
        <charset val="238"/>
        <scheme val="minor"/>
      </rPr>
      <t xml:space="preserve">wartość bazowa wynosi 0, w związku z założeniem zakupu nowych jednostek transporu publicznego, 
</t>
    </r>
    <r>
      <rPr>
        <b/>
        <sz val="9"/>
        <color theme="1"/>
        <rFont val="Calibri"/>
        <family val="2"/>
        <charset val="238"/>
        <scheme val="minor"/>
      </rPr>
      <t>Cel pośredni (2024 r.):</t>
    </r>
    <r>
      <rPr>
        <sz val="9"/>
        <color theme="1"/>
        <rFont val="Calibri"/>
        <family val="2"/>
        <charset val="238"/>
        <scheme val="minor"/>
      </rPr>
      <t xml:space="preserve"> nie jest wymagana
</t>
    </r>
    <r>
      <rPr>
        <b/>
        <sz val="9"/>
        <color theme="1"/>
        <rFont val="Calibri"/>
        <family val="2"/>
        <charset val="238"/>
        <scheme val="minor"/>
      </rPr>
      <t>Cel końcowy (2029 r.)</t>
    </r>
    <r>
      <rPr>
        <sz val="9"/>
        <color theme="1"/>
        <rFont val="Calibri"/>
        <family val="2"/>
        <charset val="238"/>
        <scheme val="minor"/>
      </rPr>
      <t xml:space="preserve"> został oszacowany, w oparciu o:
- doświadczenia w zakresie realizacji analogicznych projektów w okresie programowania 2014-2020 (do wyliczenia przyjęto dane na podstawie szacowanych wartości wskaźników z umów i dofinansowanie i założenie, że wartość wskaźnika będzie mierzona na podstawie wniosków o płatność pośrednią), średnio na 1 autobus przypadało w ciągu roku ok. 220 tys. osób, odnosząc tą średnią wartość z perspektywy 2014-2020 do planowanej liczby zakupu autobusów w perspektywie 2021-2027 (111) została oszacowana wartość docelowa wskaźnika. </t>
    </r>
  </si>
  <si>
    <r>
      <rPr>
        <b/>
        <sz val="9"/>
        <rFont val="Calibri"/>
        <family val="2"/>
        <charset val="238"/>
        <scheme val="minor"/>
      </rPr>
      <t>Alokacja na realizację wskaźnika 6 000 000 EUR</t>
    </r>
    <r>
      <rPr>
        <sz val="9"/>
        <rFont val="Calibri"/>
        <family val="2"/>
        <charset val="238"/>
        <scheme val="minor"/>
      </rPr>
      <t xml:space="preserve"> (wskaźnik obejmuje ograniczenie indywidualnego ruchu zmotoryzowanego w centrach miast)  
</t>
    </r>
    <r>
      <rPr>
        <b/>
        <sz val="9"/>
        <rFont val="Calibri"/>
        <family val="2"/>
        <charset val="238"/>
        <scheme val="minor"/>
      </rPr>
      <t>Wartość bazowa</t>
    </r>
    <r>
      <rPr>
        <sz val="9"/>
        <rFont val="Calibri"/>
        <family val="2"/>
        <charset val="238"/>
        <scheme val="minor"/>
      </rPr>
      <t xml:space="preserve">: wartość bazowa wynosi 0, w związku z założeniem, że planuje się budowę nowej infrastruktury rowerowej, 
</t>
    </r>
    <r>
      <rPr>
        <b/>
        <sz val="9"/>
        <rFont val="Calibri"/>
        <family val="2"/>
        <charset val="238"/>
        <scheme val="minor"/>
      </rPr>
      <t>Cel pośredni (2024 r.)</t>
    </r>
    <r>
      <rPr>
        <sz val="9"/>
        <rFont val="Calibri"/>
        <family val="2"/>
        <charset val="238"/>
        <scheme val="minor"/>
      </rPr>
      <t xml:space="preserve">: nie jest wymagana
 </t>
    </r>
    <r>
      <rPr>
        <b/>
        <sz val="9"/>
        <rFont val="Calibri"/>
        <family val="2"/>
        <charset val="238"/>
        <scheme val="minor"/>
      </rPr>
      <t>Cel końcowy (2029 r.)</t>
    </r>
    <r>
      <rPr>
        <sz val="9"/>
        <rFont val="Calibri"/>
        <family val="2"/>
        <charset val="238"/>
        <scheme val="minor"/>
      </rPr>
      <t xml:space="preserve"> został oszacowany w oparciu o:
- analizę ewaluacyjną dot. ruchu rowerowego na ścieżkach w Małopolsce w 2021 r. wynika z niego, że roczna liczba osób korzystających ze wszystkich ścieżek rowerowych w Małopolsce (4 078,05 km) wyniosła 1 414 113.
- założenie liczby osób przejeżdzającej przez ścieżki rowerowe na 1 km, z uwzględnieniem sezonowości (najwyższa aktywność rowerzystów okres kwiecień-wrzesień)</t>
    </r>
  </si>
  <si>
    <r>
      <rPr>
        <b/>
        <sz val="11"/>
        <rFont val="Calibri"/>
        <family val="2"/>
        <charset val="238"/>
        <scheme val="minor"/>
      </rPr>
      <t xml:space="preserve">Cel końcowy (2029) został oszacowany, w oparciu o następujące założenia: </t>
    </r>
    <r>
      <rPr>
        <sz val="11"/>
        <rFont val="Calibri"/>
        <family val="2"/>
        <charset val="238"/>
        <scheme val="minor"/>
      </rPr>
      <t>szacowanie wartości wskaźnika  oparto na doświadczeniach z perspektywy 2014-2020 oraz na analizie eksperckiej. Na potrzeby szacowania wartości wskaźnika przyjęto, iż  koszt jednostkowy wsparcia wynosi 1 475 071 PLN. Jest to wartość historyczna zwiększona o ryzyko utraty wartości pieniądza (zł) w nowej perspektywie finansowej ( 40%).  Do analizy wzięto pod uwagę zbliżone działania z RPO 14-20 tj. Poddziałanie  1.2.1, 1.2.2, 1.2.3. W ramach celu szczegółowego 1i  wsparcie będzie udzielane w formie dotacji,  dlatego wartość wskaźnika jest równa wartości wskaźnika dotacyjnego.  Do wartości alokacji nie wliczono kosztów wdrożeń z uwagi na uzupełniajcy element projektut. Szacuje się więc, że łącznie 173 przedsiębiorstwa otrzyma wsparcie na powyższe typy interwencji.  Dodatkowo pomniejszono wskaźnik o obserwowany w obecnej perspektywie finansowej procent powtarzalności przedsiębiorstw (10%) oraz o odsetek rozwiązywalności umów (15%). Zatem w końcowym efekcie wskaźnik został zaproponowany w wysokości 133 przedsiębiorstw.</t>
    </r>
    <r>
      <rPr>
        <b/>
        <sz val="11"/>
        <rFont val="Calibri"/>
        <family val="2"/>
        <charset val="238"/>
        <scheme val="minor"/>
      </rPr>
      <t xml:space="preserve">
</t>
    </r>
    <r>
      <rPr>
        <sz val="11"/>
        <rFont val="Calibri"/>
        <family val="2"/>
        <charset val="238"/>
        <scheme val="minor"/>
      </rPr>
      <t xml:space="preserve">
</t>
    </r>
    <r>
      <rPr>
        <b/>
        <sz val="11"/>
        <rFont val="Calibri"/>
        <family val="2"/>
        <charset val="238"/>
        <scheme val="minor"/>
      </rPr>
      <t xml:space="preserve">Cel pośredni (2024) oszacowany na poziomie 28, w oparciu o następujące założenie: </t>
    </r>
    <r>
      <rPr>
        <sz val="11"/>
        <rFont val="Calibri"/>
        <family val="2"/>
        <charset val="238"/>
        <scheme val="minor"/>
      </rPr>
      <t xml:space="preserve"> na podstawie doświadczeń z perspektywy 2014-2020, w zakresie  projektów realizowanych za pomocą dotacji, szacuje się, iż ok.  21% wartości docelowej wskaźnika zostanie w tym czasie zrealizowane.
Na prośbę KE ekspercko i na podstawie doświadczeń z perspektywy 14-20 rozszacowano wartość wskaźnika dokonując podziału procentowego na poszczególne  typy przedsiębiorstw: mikro (45%), małe (30%), średnie (20%) oraz duże (5%), co dla wartości pośredniej wynosi odpowiednio: 28 (13/8/6/1) oraz dla wartości docelowej wynosi: 133 (60/40/26/7).
</t>
    </r>
  </si>
  <si>
    <r>
      <rPr>
        <b/>
        <sz val="11"/>
        <rFont val="Calibri"/>
        <family val="2"/>
        <charset val="238"/>
        <scheme val="minor"/>
      </rPr>
      <t>Cel końcowy (2029) został oszacowany, w oparciu o następujące założenia:</t>
    </r>
    <r>
      <rPr>
        <sz val="11"/>
        <rFont val="Calibri"/>
        <family val="2"/>
        <charset val="238"/>
        <scheme val="minor"/>
      </rPr>
      <t xml:space="preserve"> szacowanie wskaźnika  oparto na doświadczeniach z perspektywy 2014-2020 oraz na analizie eksperckiej. Do analizy wzięto pod uwagę zbliżone działania z RPO 2014-2020 tj. Poddziałanie  3.2, 3.3.1,  3.4.1, 3.4.2. W ramach celu szczegółowego 1 iii wsparcie będzie udzielane głównie w formie niefinansowej oraz instrumentów zwrotnych. Wobec powyższego wskaźnik agreguje wartości wskaźników dotyczących  wsparcia niefinansowego i  wsparcia w formie IF dla przedsiębiorstw. 
Szacuje się więc, że łącznie 4186 przedsiębiorstw otrzyma wsparcie na powyższe typy interwencji.  Dodatkowo pomniejszono wskaźnik o obserwowany w obecnej perspektywie finansowej procent powtarzalności przedsiębiorstw (10%) oraz o odsetek rozwiązywalności umów (15%). Zatem w końcowym efekcie wskaźnik został zaproponowany w wysokości 3202 przedsiębiorstw. 
</t>
    </r>
    <r>
      <rPr>
        <b/>
        <sz val="11"/>
        <rFont val="Calibri"/>
        <family val="2"/>
        <charset val="238"/>
        <scheme val="minor"/>
      </rPr>
      <t xml:space="preserve">
Cel pośredni (2024) oszacowany na poziomie 143 przedsiębiorstw, w oparciu o następujące założenia:  </t>
    </r>
    <r>
      <rPr>
        <sz val="11"/>
        <rFont val="Calibri"/>
        <family val="2"/>
        <charset val="238"/>
        <scheme val="minor"/>
      </rPr>
      <t xml:space="preserve">na podstawie doświadczeń perspektywy 2014-2020, przyjęto, iż wskaźnik zostanie zrealizowany na poziomie 5% wartości docelowej (wartośc pochodzi ze wsparcia niefinansowego).
Na prośbę KE ekspercko i na podstawie doświadczeń z perspektywy 14-20 rozszacowano wartość wskaźnika, dokonując podziału procentowego na poszczególne  typy przedsiębiorstw: mikro (45%), małe (30%), średnie (20%) oraz duże (5%), co dla wartości pośredniej wynosi odpowiednio: 143 (64/43/29/7) oraz dla wartości docelowej wynosi odpowiednio: 3202 (1441/961/640/160).
</t>
    </r>
  </si>
  <si>
    <r>
      <rPr>
        <b/>
        <sz val="8"/>
        <rFont val="Calibri"/>
        <family val="2"/>
        <charset val="238"/>
        <scheme val="minor"/>
      </rPr>
      <t>Alokacja przeznaczona na realizację wskaźnika:</t>
    </r>
    <r>
      <rPr>
        <sz val="8"/>
        <rFont val="Calibri"/>
        <family val="2"/>
        <charset val="238"/>
        <scheme val="minor"/>
      </rPr>
      <t xml:space="preserve"> 34 000 000 EUR</t>
    </r>
    <r>
      <rPr>
        <b/>
        <sz val="8"/>
        <rFont val="Calibri"/>
        <family val="2"/>
        <charset val="238"/>
        <scheme val="minor"/>
      </rPr>
      <t xml:space="preserve">
Cel końcowy (2029) </t>
    </r>
    <r>
      <rPr>
        <sz val="8"/>
        <rFont val="Calibri"/>
        <family val="2"/>
        <charset val="238"/>
        <scheme val="minor"/>
      </rPr>
      <t>został oszacowany, w oparciu o następujące założenia: 
W ramach CS 4vi, wspierana będzie interwencja w obszarze kultury i turystyki na poziomie regionalnym.
Wskaźnik realizowany będzie w ramach alokacji wydzielonej na CS 4vi,  na projekty z zakresu rozwoju oferty turystycznej</t>
    </r>
    <r>
      <rPr>
        <sz val="8"/>
        <rFont val="Calibri"/>
        <family val="2"/>
        <charset val="238"/>
        <scheme val="minor"/>
      </rPr>
      <t xml:space="preserve"> tj. 34 000 000 EUR, przy czym założono, że część projektów może realizować zarówno wskaźnik dot. wspartych obiektów kulturalnych i turystycznych, jak i wskaźnik dot. wspartych szlaków turystycznych.  
Wskaźnik oszacowano na podstawie doświadczeń z realizacji projektów  w ramach RPO WM 2014-2020 w zakresie wsparcia szlaków turystycznych oraz założeń projektów planowanych do realizacji w ramach przewidzianej alokacji:
- projektów zgłoszonych przez Zarząd Dróg Wojewódzkich (szlaki rowerowe) - 122 km,
- projektu zgłoszonego przez Małopolską Organizację Turystyczną (szlaki piesze) - 300 km. 
Oszacowano, że w ramach CS 4vi, wspartych zostanie ok. 422 km szlaków turystycznych. 
</t>
    </r>
    <r>
      <rPr>
        <b/>
        <sz val="8"/>
        <rFont val="Calibri"/>
        <family val="2"/>
        <charset val="238"/>
        <scheme val="minor"/>
      </rPr>
      <t xml:space="preserve">
Cel pośredni (2024)</t>
    </r>
    <r>
      <rPr>
        <sz val="8"/>
        <rFont val="Calibri"/>
        <family val="2"/>
        <charset val="238"/>
        <scheme val="minor"/>
      </rPr>
      <t xml:space="preserve"> oszacowany na poziomie 22 km,  w oparciu o następujące założenia: </t>
    </r>
    <r>
      <rPr>
        <b/>
        <sz val="8"/>
        <rFont val="Calibri"/>
        <family val="2"/>
        <charset val="238"/>
        <scheme val="minor"/>
      </rPr>
      <t xml:space="preserve">
</t>
    </r>
    <r>
      <rPr>
        <sz val="8"/>
        <rFont val="Calibri"/>
        <family val="2"/>
        <charset val="238"/>
        <scheme val="minor"/>
      </rPr>
      <t>- cel pośredni, agregowany będzie z operacji, w których wszystkie przedsięwzięcia służące osiąganiu produktów zostały w pełni zrealizowane, lecz dla których niekoniecznie zostały dokonane wszystkie płatności (pośrednie wnioski o płatność); 
- średni czas realizacji projektów 2014-2020 - 26 miesięcy;
- założenia zgłoszonych do realizacji projektów dot. wsparcia szlaków rowerowych.</t>
    </r>
  </si>
  <si>
    <r>
      <rPr>
        <b/>
        <sz val="8"/>
        <rFont val="Calibri"/>
        <family val="2"/>
        <charset val="238"/>
        <scheme val="minor"/>
      </rPr>
      <t>Alokacja przeznaczona na realizację  wskaźnika:</t>
    </r>
    <r>
      <rPr>
        <sz val="8"/>
        <rFont val="Calibri"/>
        <family val="2"/>
        <charset val="238"/>
        <scheme val="minor"/>
      </rPr>
      <t xml:space="preserve">   108 316 440 EUR
</t>
    </r>
    <r>
      <rPr>
        <b/>
        <sz val="8"/>
        <rFont val="Calibri"/>
        <family val="2"/>
        <charset val="238"/>
        <scheme val="minor"/>
      </rPr>
      <t>Wartość bazowa:</t>
    </r>
    <r>
      <rPr>
        <sz val="8"/>
        <rFont val="Calibri"/>
        <family val="2"/>
        <charset val="238"/>
        <scheme val="minor"/>
      </rPr>
      <t xml:space="preserve"> 
</t>
    </r>
    <r>
      <rPr>
        <b/>
        <sz val="8"/>
        <rFont val="Calibri"/>
        <family val="2"/>
        <charset val="238"/>
        <scheme val="minor"/>
      </rPr>
      <t>Cel pośredni na 2024 r:</t>
    </r>
    <r>
      <rPr>
        <sz val="8"/>
        <rFont val="Calibri"/>
        <family val="2"/>
        <charset val="238"/>
        <scheme val="minor"/>
      </rPr>
      <t xml:space="preserve">  nd - wskaźnik rezultatu
</t>
    </r>
    <r>
      <rPr>
        <b/>
        <sz val="8"/>
        <rFont val="Calibri"/>
        <family val="2"/>
        <charset val="238"/>
        <scheme val="minor"/>
      </rPr>
      <t xml:space="preserve">Cel końcowy na 2029 r:
</t>
    </r>
    <r>
      <rPr>
        <sz val="8"/>
        <rFont val="Calibri"/>
        <family val="2"/>
        <charset val="238"/>
        <scheme val="minor"/>
      </rPr>
      <t xml:space="preserve">Z </t>
    </r>
    <r>
      <rPr>
        <i/>
        <sz val="8"/>
        <rFont val="Calibri"/>
        <family val="2"/>
        <charset val="238"/>
        <scheme val="minor"/>
      </rPr>
      <t>Oceny zasobów pomocy społecznej Województwa Małopolskiego za rok 2020</t>
    </r>
    <r>
      <rPr>
        <sz val="8"/>
        <rFont val="Calibri"/>
        <family val="2"/>
        <charset val="238"/>
        <scheme val="minor"/>
      </rPr>
      <t xml:space="preserve"> wynika, że na terenie województwa małopolskiego funkcjonuje:
14 ośrodków interwencji kryzysowej,
105 mieszkań chronionych, 
243 placówki wsparcia dziennego,
69 warsztatów terapii zajęciowej,
11 zakładów aktywności zawodowej,
68 placówek zapewniających dzienną opiekę i aktywizację osób 
niesamodzielnych,
26 centrów wsparcia opiekunów nieformalnych/faktycznych osób niesamodzielnych.
Łącznie jest to 536 podmiotów.  Biorąc pod uwagę ograniczoną alokację na cel szczegółowy (k) z wyłączeniem części (5 mln EUR) na budowanie potencjału partnerów społecznych i organizacji społeczeństwa obywatelskiego (108 316 440 EUR) założono, że 1/5 z ww. podmiotów rozszerzy ofertę lub podniesie jakość oferowanych usług. </t>
    </r>
    <r>
      <rPr>
        <b/>
        <sz val="8"/>
        <rFont val="Calibri"/>
        <family val="2"/>
        <charset val="238"/>
        <scheme val="minor"/>
      </rPr>
      <t xml:space="preserve">
</t>
    </r>
    <r>
      <rPr>
        <sz val="8"/>
        <rFont val="Calibri"/>
        <family val="2"/>
        <charset val="238"/>
        <scheme val="minor"/>
      </rPr>
      <t xml:space="preserve">
</t>
    </r>
    <r>
      <rPr>
        <b/>
        <sz val="8"/>
        <rFont val="Calibri"/>
        <family val="2"/>
        <charset val="238"/>
        <scheme val="minor"/>
      </rPr>
      <t xml:space="preserve">
</t>
    </r>
  </si>
  <si>
    <r>
      <rPr>
        <b/>
        <sz val="8"/>
        <rFont val="Calibri"/>
        <family val="2"/>
        <charset val="238"/>
        <scheme val="minor"/>
      </rPr>
      <t>Alokacja przeznaczona na realizację  wskaźnika:</t>
    </r>
    <r>
      <rPr>
        <sz val="8"/>
        <rFont val="Calibri"/>
        <family val="2"/>
        <charset val="238"/>
        <scheme val="minor"/>
      </rPr>
      <t xml:space="preserve">  9 748 480 EUR
</t>
    </r>
    <r>
      <rPr>
        <b/>
        <sz val="8"/>
        <rFont val="Calibri"/>
        <family val="2"/>
        <charset val="238"/>
        <scheme val="minor"/>
      </rPr>
      <t>Wartość bazowa:</t>
    </r>
    <r>
      <rPr>
        <sz val="8"/>
        <rFont val="Calibri"/>
        <family val="2"/>
        <charset val="238"/>
        <scheme val="minor"/>
      </rPr>
      <t xml:space="preserve"> nd - wskaźnik produktu
</t>
    </r>
    <r>
      <rPr>
        <b/>
        <sz val="8"/>
        <rFont val="Calibri"/>
        <family val="2"/>
        <charset val="238"/>
        <scheme val="minor"/>
      </rPr>
      <t xml:space="preserve">Cel pośredni na 2024 r: 
</t>
    </r>
    <r>
      <rPr>
        <sz val="8"/>
        <rFont val="Calibri"/>
        <family val="2"/>
        <charset val="238"/>
        <scheme val="minor"/>
      </rPr>
      <t>Na podstawie doświadczeń z realizacji interwencji w ramach PI 9iv oczekuje się zrealizowania 1,5% wartości docelowej.</t>
    </r>
    <r>
      <rPr>
        <b/>
        <sz val="8"/>
        <rFont val="Calibri"/>
        <family val="2"/>
        <charset val="238"/>
        <scheme val="minor"/>
      </rPr>
      <t xml:space="preserve">
Cel końcowy na 2029 r:
</t>
    </r>
    <r>
      <rPr>
        <sz val="8"/>
        <rFont val="Calibri"/>
        <family val="2"/>
        <charset val="238"/>
        <scheme val="minor"/>
      </rPr>
      <t>Wartość wskaźnika oszacowano na podstawie doświadczeń z realizacji Poddziałań 9.2.2/9.2.3 RPO WM, w ramach których realizowane były działania wspierające opiekunów nieformalnych osób wymagających wsparcia w codziennym funkcjonowaniu, poprzez uruchomienie centrów wsparcia opiekunów. Biorąc pod uwagę liczbę opiekunów planowanych do wsparcia w ramach projektów dedykowanym ww. działaniom (8 275) oraz wartość zawartych dla tych projektów umów (63 177 226,43 PLN) określono jednostkowy koszt wsparcia, który skorygowano o wskaźnik inflacji (40%).
Biorąc pod uwagę, że wsparcie opiekunów faktycznych/nieformalnych będzie jedynie jedną z możliwych do realizacji w celu (k) form wsparcia, na podstawie doświadczeń z realizacji PI 9iv w ramach RPO WM, ustalono że na projekty dedykowane tym osobom w latach 2014-2020 przeznaczono ok. 9% alokacji  na cel szczegółowy (k) z wyłączeniem części (5 mln EUR) na budowanie potencjału partnerów społecznych i organizacji społeczeństwa obywatelskiego. Dlatego też w trackie wyliczania liczby opiekunów odniesiono się do 9% planowanej na okres 2021-2027 alokacji (całość 108 316 440, 9% - 9 748 480 EUR).</t>
    </r>
  </si>
  <si>
    <r>
      <rPr>
        <b/>
        <sz val="8"/>
        <rFont val="Calibri"/>
        <family val="2"/>
        <charset val="238"/>
        <scheme val="minor"/>
      </rPr>
      <t>Alokacja przeznaczona na realizację  wskaźnika:</t>
    </r>
    <r>
      <rPr>
        <sz val="8"/>
        <rFont val="Calibri"/>
        <family val="2"/>
        <charset val="238"/>
        <scheme val="minor"/>
      </rPr>
      <t xml:space="preserve"> 108 316 440 EUR
</t>
    </r>
    <r>
      <rPr>
        <b/>
        <sz val="8"/>
        <rFont val="Calibri"/>
        <family val="2"/>
        <charset val="238"/>
        <scheme val="minor"/>
      </rPr>
      <t>Wartość bazowa:</t>
    </r>
    <r>
      <rPr>
        <sz val="8"/>
        <rFont val="Calibri"/>
        <family val="2"/>
        <charset val="238"/>
        <scheme val="minor"/>
      </rPr>
      <t xml:space="preserve"> nd - wskaźnik produktu
</t>
    </r>
    <r>
      <rPr>
        <b/>
        <sz val="8"/>
        <rFont val="Calibri"/>
        <family val="2"/>
        <charset val="238"/>
        <scheme val="minor"/>
      </rPr>
      <t xml:space="preserve">Cel pośredni na 2024 r: 
</t>
    </r>
    <r>
      <rPr>
        <sz val="8"/>
        <rFont val="Calibri"/>
        <family val="2"/>
        <charset val="238"/>
        <scheme val="minor"/>
      </rPr>
      <t>Na podstawie doświadczeń z realizacji interwencji w ramach PI 9iv oczekuje się zrealizowania 2,5% wartości docelowej.</t>
    </r>
    <r>
      <rPr>
        <b/>
        <sz val="8"/>
        <rFont val="Calibri"/>
        <family val="2"/>
        <charset val="238"/>
        <scheme val="minor"/>
      </rPr>
      <t xml:space="preserve">
Cel końcowy na 2029 r:
</t>
    </r>
    <r>
      <rPr>
        <sz val="8"/>
        <rFont val="Calibri"/>
        <family val="2"/>
        <charset val="238"/>
        <scheme val="minor"/>
      </rPr>
      <t xml:space="preserve">Wartość wskaźnika ustalono na podstawie danych historycznych  dot. Działania 9.2 RPO WM.
W perspektywie 14-20 funkcjonowały 2 mierniki:
</t>
    </r>
    <r>
      <rPr>
        <i/>
        <sz val="8"/>
        <rFont val="Calibri"/>
        <family val="2"/>
        <charset val="238"/>
        <scheme val="minor"/>
      </rPr>
      <t>Liczba osób zagrożonych ubóstwem lub wykluczeniem społecznym objętych usługami społecznymi świadczonymi w interesie ogólnym w programie</t>
    </r>
    <r>
      <rPr>
        <sz val="8"/>
        <rFont val="Calibri"/>
        <family val="2"/>
        <charset val="238"/>
        <scheme val="minor"/>
      </rPr>
      <t xml:space="preserve"> -  szacunek z umów 37 900 
</t>
    </r>
    <r>
      <rPr>
        <i/>
        <sz val="8"/>
        <rFont val="Calibri"/>
        <family val="2"/>
        <charset val="238"/>
        <scheme val="minor"/>
      </rPr>
      <t>Liczba osób zagrożonych ubóstwem lub wykluczeniem społecznym objętych usługami zdrowotnymi w programie</t>
    </r>
    <r>
      <rPr>
        <sz val="8"/>
        <rFont val="Calibri"/>
        <family val="2"/>
        <charset val="238"/>
        <scheme val="minor"/>
      </rPr>
      <t xml:space="preserve"> -szacunek z umów 23 679
Łączna szacowana liczba osób objętych usługami społecznymi i zdrowotnymi - </t>
    </r>
    <r>
      <rPr>
        <b/>
        <sz val="8"/>
        <rFont val="Calibri"/>
        <family val="2"/>
        <charset val="238"/>
        <scheme val="minor"/>
      </rPr>
      <t>61 579</t>
    </r>
    <r>
      <rPr>
        <sz val="8"/>
        <rFont val="Calibri"/>
        <family val="2"/>
        <charset val="238"/>
        <scheme val="minor"/>
      </rPr>
      <t xml:space="preserve">
Obecnie wskaźnik obejmuje osoby, które rozpoczęły udział w projektach przewidujących wsparcie w postaci usług społecznych lub zdrowotnych jako odbiorcy tych usług. 
Wartość wskaźnika określono na podstawie kosztu jednostkowego zadeklarowana w projektach liczba osób objętych usługami społecznymi i zdrowotnymi/wartość umów  bez uwzględniania w niej środków przeznaczonych na projekty nadzwyczajne/covid - nie generujące ww. mierników (630 191 158,67-185 290 786,74 = </t>
    </r>
    <r>
      <rPr>
        <b/>
        <sz val="8"/>
        <rFont val="Calibri"/>
        <family val="2"/>
        <charset val="238"/>
        <scheme val="minor"/>
      </rPr>
      <t>444 900 371,93</t>
    </r>
    <r>
      <rPr>
        <sz val="8"/>
        <rFont val="Calibri"/>
        <family val="2"/>
        <charset val="238"/>
        <scheme val="minor"/>
      </rPr>
      <t xml:space="preserve"> PLN). Ww. średni koszt powiększono o 40% wskaźnik inflacji. Ww. średni koszt odniesiono do alokacji na cel szczegółowy (k) z wyłączeniem części (5 mln EUR) na budowanie potencjału partnerów społecznych i organizacji społeczeństwa obywatelskiego. </t>
    </r>
    <r>
      <rPr>
        <b/>
        <sz val="8"/>
        <rFont val="Calibri"/>
        <family val="2"/>
        <charset val="238"/>
        <scheme val="minor"/>
      </rPr>
      <t xml:space="preserve">
</t>
    </r>
  </si>
  <si>
    <r>
      <rPr>
        <b/>
        <sz val="8"/>
        <rFont val="Calibri"/>
        <family val="2"/>
        <charset val="238"/>
        <scheme val="minor"/>
      </rPr>
      <t>Alokacja przeznaczona na realizację  wskaźnika:</t>
    </r>
    <r>
      <rPr>
        <sz val="8"/>
        <rFont val="Calibri"/>
        <family val="2"/>
        <charset val="238"/>
        <scheme val="minor"/>
      </rPr>
      <t xml:space="preserve">   23 809 691 i 23 031 807 EUR
</t>
    </r>
    <r>
      <rPr>
        <b/>
        <sz val="8"/>
        <rFont val="Calibri"/>
        <family val="2"/>
        <charset val="238"/>
        <scheme val="minor"/>
      </rPr>
      <t>Wartość bazowa:</t>
    </r>
    <r>
      <rPr>
        <sz val="8"/>
        <rFont val="Calibri"/>
        <family val="2"/>
        <charset val="238"/>
        <scheme val="minor"/>
      </rPr>
      <t xml:space="preserve"> na podstawie danych z Poddziałania 9.1.2 oraz Działania 9.3 za 2020 r.
</t>
    </r>
    <r>
      <rPr>
        <b/>
        <sz val="8"/>
        <rFont val="Calibri"/>
        <family val="2"/>
        <charset val="238"/>
        <scheme val="minor"/>
      </rPr>
      <t>Cel pośredni na 2024 r:</t>
    </r>
    <r>
      <rPr>
        <sz val="8"/>
        <rFont val="Calibri"/>
        <family val="2"/>
        <charset val="238"/>
        <scheme val="minor"/>
      </rPr>
      <t xml:space="preserve">  nd - wskaźnik rezultatu
</t>
    </r>
    <r>
      <rPr>
        <b/>
        <sz val="8"/>
        <rFont val="Calibri"/>
        <family val="2"/>
        <charset val="238"/>
        <scheme val="minor"/>
      </rPr>
      <t xml:space="preserve">Cel końcowy na 2029 r:
</t>
    </r>
    <r>
      <rPr>
        <sz val="8"/>
        <rFont val="Calibri"/>
        <family val="2"/>
        <charset val="238"/>
        <scheme val="minor"/>
      </rPr>
      <t xml:space="preserve">Wartość wskaźnika wyliczono w odniesieniu do osób które dzięki interwencji mogą odnieść efekt zatrudnieniowy tj. do bezrobotnych i biernych. Tak więc, szacowana łączna liczba uczestników w celu szczegółowym (h), którzy mogą dzięki udziałowi w projektach uzyskać zatrudnienie to: 5 079  [2 381 (bezrobotni) 2 698 ( bierni)] .
W perspektywie 2014-2020 w PI 9i dot. aktywnej integracji założono, że 10% osób zagrożonych pozyska zatrudnienie, a w PI 9v dot. ekonomii społecznej, że 26% uczestników osiągnie efekt zatrudnieniowy. 
Doświadczenia z realizacji RPO WM pokazują, że w PI 9i osiągany jest wyższy niż założono efekt, natomiast w PI 9v na ten moment odnotowywane jest niższe niż oczekiwano wykonanie wskaźnika. Dlatego dla opisywanego miernika, który będzie monitorowany w celu szczegółowym (h) przyjęto uśredniony poziom tj. </t>
    </r>
    <r>
      <rPr>
        <b/>
        <sz val="8"/>
        <rFont val="Calibri"/>
        <family val="2"/>
        <charset val="238"/>
        <scheme val="minor"/>
      </rPr>
      <t>18%</t>
    </r>
    <r>
      <rPr>
        <sz val="8"/>
        <rFont val="Calibri"/>
        <family val="2"/>
        <charset val="238"/>
        <scheme val="minor"/>
      </rPr>
      <t xml:space="preserve">. 
</t>
    </r>
    <r>
      <rPr>
        <b/>
        <sz val="8"/>
        <rFont val="Calibri"/>
        <family val="2"/>
        <charset val="238"/>
        <scheme val="minor"/>
      </rPr>
      <t xml:space="preserve">
</t>
    </r>
  </si>
  <si>
    <r>
      <rPr>
        <b/>
        <sz val="8"/>
        <rFont val="Calibri"/>
        <family val="2"/>
        <charset val="238"/>
        <scheme val="minor"/>
      </rPr>
      <t>Alokacja przeznaczona na realizację  wskaźnika:</t>
    </r>
    <r>
      <rPr>
        <sz val="8"/>
        <rFont val="Calibri"/>
        <family val="2"/>
        <charset val="238"/>
        <scheme val="minor"/>
      </rPr>
      <t xml:space="preserve">   23 809 691 i 23 031 807 EUR
</t>
    </r>
    <r>
      <rPr>
        <b/>
        <sz val="8"/>
        <rFont val="Calibri"/>
        <family val="2"/>
        <charset val="238"/>
        <scheme val="minor"/>
      </rPr>
      <t>Wartość bazowa:</t>
    </r>
    <r>
      <rPr>
        <sz val="8"/>
        <rFont val="Calibri"/>
        <family val="2"/>
        <charset val="238"/>
        <scheme val="minor"/>
      </rPr>
      <t xml:space="preserve"> na podstawie danych z Poddziałania 9.1.2 za 2020 r.
</t>
    </r>
    <r>
      <rPr>
        <b/>
        <sz val="8"/>
        <rFont val="Calibri"/>
        <family val="2"/>
        <charset val="238"/>
        <scheme val="minor"/>
      </rPr>
      <t>Cel pośredni na 2024 r:</t>
    </r>
    <r>
      <rPr>
        <sz val="8"/>
        <rFont val="Calibri"/>
        <family val="2"/>
        <charset val="238"/>
        <scheme val="minor"/>
      </rPr>
      <t xml:space="preserve">  nd - wskaźnik rezultatu
</t>
    </r>
    <r>
      <rPr>
        <b/>
        <sz val="8"/>
        <rFont val="Calibri"/>
        <family val="2"/>
        <charset val="238"/>
        <scheme val="minor"/>
      </rPr>
      <t xml:space="preserve">Cel końcowy na 2029 r:
</t>
    </r>
    <r>
      <rPr>
        <sz val="8"/>
        <rFont val="Calibri"/>
        <family val="2"/>
        <charset val="238"/>
        <scheme val="minor"/>
      </rPr>
      <t>Wartość wskaźnika wyliczono w odniesieniu do wszystkich planowanych do objęcia wsparciem uczestników projektów. Na podstawie danych historycznych przyjęto, że 46% uczestników to osoby bezrobotne, 53% to bierni, a 1% to pracujący.  Tak więc, szacowana łączna liczba uczestników w celu szczegółowym (h) to: 5 130 [2 381 (46% bezrobotnych) 2 698 (53% biernych) i 51 (1% pracujących)].Założono, analogicznie jak w perspektywie 2014-2020, że</t>
    </r>
    <r>
      <rPr>
        <b/>
        <sz val="8"/>
        <rFont val="Calibri"/>
        <family val="2"/>
        <charset val="238"/>
        <scheme val="minor"/>
      </rPr>
      <t xml:space="preserve"> 27%</t>
    </r>
    <r>
      <rPr>
        <sz val="8"/>
        <rFont val="Calibri"/>
        <family val="2"/>
        <charset val="238"/>
        <scheme val="minor"/>
      </rPr>
      <t xml:space="preserve"> uczestników zasili wskaźnik </t>
    </r>
    <r>
      <rPr>
        <i/>
        <sz val="8"/>
        <rFont val="Calibri"/>
        <family val="2"/>
        <charset val="238"/>
        <scheme val="minor"/>
      </rPr>
      <t>Liczba osób, które uzyskały kwalifikacje po opuszczeniu programu</t>
    </r>
    <r>
      <rPr>
        <sz val="8"/>
        <rFont val="Calibri"/>
        <family val="2"/>
        <charset val="238"/>
        <scheme val="minor"/>
      </rPr>
      <t>.</t>
    </r>
    <r>
      <rPr>
        <b/>
        <sz val="8"/>
        <rFont val="Calibri"/>
        <family val="2"/>
        <charset val="238"/>
        <scheme val="minor"/>
      </rPr>
      <t xml:space="preserve">
</t>
    </r>
    <r>
      <rPr>
        <sz val="8"/>
        <rFont val="Calibri"/>
        <family val="2"/>
        <charset val="238"/>
        <scheme val="minor"/>
      </rPr>
      <t xml:space="preserve">
</t>
    </r>
    <r>
      <rPr>
        <b/>
        <sz val="8"/>
        <rFont val="Calibri"/>
        <family val="2"/>
        <charset val="238"/>
        <scheme val="minor"/>
      </rPr>
      <t xml:space="preserve">
</t>
    </r>
  </si>
  <si>
    <r>
      <t xml:space="preserve">Założono, iż wartość wskaźnika stanowi liczba osób bezrobotnych wspartych w projektach pozakonkurencyjnych Powiatowych Urzędów Pracy (PUP) z alokacją 99 000 000 EUR (w tym 39 600 00 EUR na dotacje (40%)).
</t>
    </r>
    <r>
      <rPr>
        <b/>
        <sz val="8"/>
        <rFont val="Calibri"/>
        <family val="2"/>
        <charset val="238"/>
        <scheme val="minor"/>
      </rPr>
      <t>Cel końcowy (2029)</t>
    </r>
    <r>
      <rPr>
        <sz val="8"/>
        <rFont val="Calibri"/>
        <family val="2"/>
        <charset val="238"/>
        <scheme val="minor"/>
      </rPr>
      <t xml:space="preserve">
Alokację podzielono przez podwyższony o 40% inflacji średni koszt jednostkowy wsparcia uczestnika ustalony  na podstawie danych historycznych z Działania 8.1 RPO WM 2014-20 (projekty PUP) z tym, że wzięto pod uwagę także fakt, iż w PUP 40% alokacji zostało przeznaczone na udzielanie dotacji na zakładanie działalności gospodarczej, dlatego po ustaleniu średniej wysokości dotacji udzielonej przez PUP w 2021 r. (i podwyższeniu go o 40% inflacji) część alokacji (40%) przeliczono po innym koszcie. 
Wartość wskaźnika: (20 069 i 5 559) 25 628
</t>
    </r>
    <r>
      <rPr>
        <b/>
        <sz val="8"/>
        <rFont val="Calibri"/>
        <family val="2"/>
        <charset val="238"/>
        <scheme val="minor"/>
      </rPr>
      <t>Cel pośredni (2024)</t>
    </r>
    <r>
      <rPr>
        <sz val="8"/>
        <rFont val="Calibri"/>
        <family val="2"/>
        <charset val="238"/>
        <scheme val="minor"/>
      </rPr>
      <t xml:space="preserve">
Zakłada się, że PUP będą realizować półtoraroczne projekty począwszy od 1.01.2023 (w sumie 5 naborów).
Zatem cel końcowy podzielono na 5 (naborów) i przyjęto, że wartości wskaźników z pierwszego z nich stanowią cel pośredni (20%).
Wartość wskaźnika: 5 126</t>
    </r>
  </si>
  <si>
    <r>
      <t xml:space="preserve">Założono, iż wartość wskaźnika stanowi liczba osób pracujących wspartych w projektach konkurencyjnych dla ubogich pracujących z alokacją 10 000 000 EUR.
</t>
    </r>
    <r>
      <rPr>
        <b/>
        <sz val="8"/>
        <rFont val="Calibri"/>
        <family val="2"/>
        <charset val="238"/>
        <scheme val="minor"/>
      </rPr>
      <t>Cel końcowy (2029)</t>
    </r>
    <r>
      <rPr>
        <sz val="8"/>
        <rFont val="Calibri"/>
        <family val="2"/>
        <charset val="238"/>
        <scheme val="minor"/>
      </rPr>
      <t xml:space="preserve">
Alokację podzielono przez podwyższony o 40% inflacji średni koszt jednostkowy wsparcia uczestnika ustalony  na podstawie danych historycznych z Działania 8.2 RPO WM 2014-20 (projekty konkursowe dla bezrobotnych i biernych) jako najbardziej zbliżonych do planowanego konkursu jeśli chodzi o zakres wsparcia (przynajmniej w części dot. podnoszenia kwalifikacji itp.) i tryb naboru (konkurencyjny).
Wartość wskaźnika: 2 677
</t>
    </r>
    <r>
      <rPr>
        <b/>
        <sz val="8"/>
        <rFont val="Calibri"/>
        <family val="2"/>
        <charset val="238"/>
        <scheme val="minor"/>
      </rPr>
      <t>Cel pośredni (2024)</t>
    </r>
    <r>
      <rPr>
        <sz val="8"/>
        <rFont val="Calibri"/>
        <family val="2"/>
        <charset val="238"/>
        <scheme val="minor"/>
      </rPr>
      <t xml:space="preserve">
Z uwagi na brak doświadczeń w perspektywie 2014-20 we wsparciu konkursowym osób pracujących w PI 8i przyjęto wartość procentową  osiągnięcia na koniec 2017 r. wartości docelowej w Działaniu 8.2 (konkurs) dla aktywizowanej grupy bezrobotnych jako najbardziej zbliżonej jeśli chodzi o rodzaj wsparcia (przynajmniej w części dot. podnoszenia kwalifikacji itp.) do grupy ubogich pracujących. Wyniosła ona 21%, ustalono zatem wartość celu pośredniego na poziomie (po zaokrągleniu) 20% celu końcowego.
Wartość wskaźnika: 535</t>
    </r>
  </si>
  <si>
    <r>
      <t xml:space="preserve">Założono, iż wartość wskaźnika liczona jest dla osób bezrobotnych wspartych w projektach pozakonkurencyjnych Powiatowych Urzędów Pracy (PUP) z alokacją 99 000 000 EUR (w tym 39 600 00 EUR na dotacje (40%)) i w projektach pozakonkurencyjnych Ochotniczych Hufców Pracy (OHP) z alokacją 3 000 000 EUR (bierni).
</t>
    </r>
    <r>
      <rPr>
        <b/>
        <sz val="8"/>
        <rFont val="Calibri"/>
        <family val="2"/>
        <charset val="238"/>
        <scheme val="minor"/>
      </rPr>
      <t xml:space="preserve">Cel końcowy (2029)
</t>
    </r>
    <r>
      <rPr>
        <sz val="8"/>
        <rFont val="Calibri"/>
        <family val="2"/>
        <charset val="238"/>
        <scheme val="minor"/>
      </rPr>
      <t xml:space="preserve">W przypadku projektów PUP alokację podzielono przez podwyższoną o 40% inflacji jednostkową stawkę określoną dla projektów PUP jako koszt doprowadzenia osoby do zatrudnienia.
Wartość wskaźnika: 22 522
W przypadku projektów OHP na podstawie doświadczeń OHP z perspektywy 2014-2020 z POWER oraz biorąc pod uwagę brak doświadczeń we wspieraniu tej grupy w RPO 2014-2020, przyjęto do obliczeń 25% poziom efektywności zatrudnieniowej.
Wartość wskaźnika: 223
</t>
    </r>
    <r>
      <rPr>
        <b/>
        <sz val="8"/>
        <rFont val="Calibri"/>
        <family val="2"/>
        <charset val="238"/>
        <scheme val="minor"/>
      </rPr>
      <t xml:space="preserve">Wartość bazowa (2020)
</t>
    </r>
    <r>
      <rPr>
        <sz val="8"/>
        <rFont val="Calibri"/>
        <family val="2"/>
        <charset val="238"/>
        <scheme val="minor"/>
      </rPr>
      <t>Założono, że wartość bazową stanowi wartość analogicznego wskaźnika rezultatu (liczonego dla osób bezrobotnych) w PI 8i w zakresie PUP (Działanie 8.1 RPO 2014-20) na 31.12.2020 r. (w RPO 2014-20 nie wspierano biernych młodych).
Wartość wskaźnika: 17 182</t>
    </r>
  </si>
  <si>
    <r>
      <t xml:space="preserve">Założono, iż wartość wskaźnika liczona jest dla osób bezrobotnych wspartych (w części bez dotacji) w projektach pozakonkurencyjnych Powiatowych Urzędów Pracy (PUP) z alokacją 99 000 000 EUR (z wyłączeniem 39 600 00 EUR na dotacje (40%)) i w projektach pozakonkurencyjnych Ochotniczych Hufców Pracy (OHP) z alokacją 3 000 000 EUR (bierni) oraz w projektach konkursowych dla ubogich pracujących z alokacją 10 000 000 EUR.
</t>
    </r>
    <r>
      <rPr>
        <b/>
        <sz val="8"/>
        <rFont val="Calibri"/>
        <family val="2"/>
        <charset val="238"/>
        <scheme val="minor"/>
      </rPr>
      <t>Cel końcowy (2029)</t>
    </r>
    <r>
      <rPr>
        <sz val="8"/>
        <rFont val="Calibri"/>
        <family val="2"/>
        <charset val="238"/>
        <scheme val="minor"/>
      </rPr>
      <t xml:space="preserve">
W przypadku projektów PUP na podstawie doświadczeń z perspektywy 2014-2020 tj. na podstawie wskaźnika rezultatu z Działania 8.1 RPO 2014-20 (projekty pozakonkursowe dla PUP) dot. osób bezrobotnych, które uzyskały kwalifikacje lub nabyły kompetencje po opuszczeniu programu, przyjęto do obliczeń 25% poziom uzyskania kwalifikacji/kompetencji.
Wartość wskaźnika: 5 017
W przypadku projektów OHP zastosowano odsetek osób, które podniosły swoje kwalifikacje/kompetencje określony dla projektów PUP tj. 25%. Założenie to zostało przyjęte z uwagi na zbliżony zakres wsparcia (aktywizacja na rynku pracy) i planowany ten sam tryb przeprowadzenia naboru (pozakonkurencyjny), a jednocześnie brak dotychczasowych doświadczeń w programie regionalnym w realizacji projektów OHP.
Wartość wskaźnika: 223
W przypadku projektów konkursowych dla ubogich pracujących zastosowano dane nt. wskaźnika rezultatu z Działania 8.2 RPO 2014-20 (projekty konkursowe aktywizujące) jako najbardziej zbliżone do planowanego konkursu jeśli chodzi o zakres wsparcia (przynajmniej w części dot. podnoszenia kwalifikacji itp.) i trybu naboru (konkurencyjny) dot. osób bezrobotnych, które uzyskały kwalifikacje lub nabyły kompetencje po opuszczeniu programu, i na tej podstawie przyjęto do obliczeń 50% poziom uzyskania kwalifikacji/kompetencji.
Wartość wskaźnika: 1 338
</t>
    </r>
    <r>
      <rPr>
        <b/>
        <sz val="8"/>
        <rFont val="Calibri"/>
        <family val="2"/>
        <charset val="238"/>
        <scheme val="minor"/>
      </rPr>
      <t>Wartość bazowa (2020)</t>
    </r>
    <r>
      <rPr>
        <sz val="8"/>
        <rFont val="Calibri"/>
        <family val="2"/>
        <charset val="238"/>
        <scheme val="minor"/>
      </rPr>
      <t xml:space="preserve">
Założono, że wartość bazową stanowi wartość analogicznego wskaźnika rezultatu (liczonego dla osób bezrobotnych) w PI 8i w zakresie PUP (Działanie 8.1 RPO 2014-20) na 31.12.2020 r. (w RPO 2014-20 nie wspierano biernych młodych oraz ubogich pracujących).
Wartość wskaźnika: 2 636</t>
    </r>
  </si>
  <si>
    <r>
      <rPr>
        <b/>
        <sz val="9"/>
        <rFont val="Calibri"/>
        <family val="2"/>
        <charset val="238"/>
        <scheme val="minor"/>
      </rPr>
      <t>Alokacja na realizację wskaźnika 8 000 000 EUR</t>
    </r>
    <r>
      <rPr>
        <sz val="9"/>
        <rFont val="Calibri"/>
        <family val="2"/>
        <charset val="238"/>
        <scheme val="minor"/>
      </rPr>
      <t xml:space="preserve"> (wskaźnik obejmuje inwestycje w poprawę efektywności energetycznej przedsiębiorstwa)
</t>
    </r>
    <r>
      <rPr>
        <b/>
        <sz val="9"/>
        <rFont val="Calibri"/>
        <family val="2"/>
        <charset val="238"/>
        <scheme val="minor"/>
      </rPr>
      <t>Wartość bazowa</t>
    </r>
    <r>
      <rPr>
        <sz val="9"/>
        <rFont val="Calibri"/>
        <family val="2"/>
        <charset val="238"/>
        <scheme val="minor"/>
      </rPr>
      <t xml:space="preserve">: nie dotyczy
</t>
    </r>
    <r>
      <rPr>
        <b/>
        <sz val="9"/>
        <rFont val="Calibri"/>
        <family val="2"/>
        <charset val="238"/>
        <scheme val="minor"/>
      </rPr>
      <t>Cel końcowy (2029 r.)</t>
    </r>
    <r>
      <rPr>
        <sz val="9"/>
        <rFont val="Calibri"/>
        <family val="2"/>
        <charset val="238"/>
        <scheme val="minor"/>
      </rPr>
      <t xml:space="preserve"> został oszacowany, w oparciu o: 
-  doświadczenia w zakresie realizacji analogicznych projektów w okresie programowania 2014-2020 (do wyliczenia przyjęto dane na podstawie szacowanych wartości wskaźników z umów i dofinansowanie i założenie, że wartość wskaźnika będzie mierzona na podstawie wniosków o płatność pośrednią). Na tej podstawie ustalono, że historyczny,  średni koszt dofinansowania przedsiębiorstwa na podstawie realizowanych w perspektywie 2014-2020 projektów wyniósł ok. 800 tys.zł (wkład UE),  
- dane historyczne o zbliżonym zakresie rzeczowym (rodzaj przedsiębiorcy, alokacje przeznaczoną na nabory oraz rodzaj dofinansowania),
 -tzw. "unikalalność przedsiębiorstw" (na potrzeby wyliczenia wskaźnika przyjęto umownie średnią powtarzalność ok. 10% na podstawie doświadczeń z perspektywy 2014-2020  dla osi priorytetowych, w ramach których realizowane były projekty przez przedsiębiorców),  z wyliczenia po kosztach jednostkowych wartość wskaźnika wyniesie 34 szt. po przeliczeniu powtarzalności = 31 szt.,
 - dodatkową korektę na wartości, w związku z doświadczanym w poprzednich perspektywach efektem dodatkowego wzrostu cen w obszarze usług budowlanych, na skutek skumulowanego wzrostu popytu na materiały i roboty budowlane o 50%, dzięki czemu przyjęto, że koszt dofinansowania 1 przedsiębiorstwa w perspektywie finasowej 2021-2027 wyniesie ponad 1 mln zł (wkład UE),
</t>
    </r>
    <r>
      <rPr>
        <b/>
        <sz val="9"/>
        <rFont val="Calibri"/>
        <family val="2"/>
        <charset val="238"/>
        <scheme val="minor"/>
      </rPr>
      <t xml:space="preserve">Cel pośredni (2024 r.) </t>
    </r>
    <r>
      <rPr>
        <sz val="9"/>
        <rFont val="Calibri"/>
        <family val="2"/>
        <charset val="238"/>
        <scheme val="minor"/>
      </rPr>
      <t xml:space="preserve">został oszacowany, w oparciu o: 
- agregowanie danych historycznych z operacji, w których wszystkie przedsięwzięcia służące osiąganiu produktów zostały w pełni zrealizowane, lecz dla których niekoniecznie zostały dokonane wszystkie płatności (WOP) w okresie 3 lat od momentu rozpoczęcia perpektywy finansowej (na koniec 2017 r.), z uwzględnieniem póżniejszego uruchomienia perspektywy finansowej 2021-2027,
 - planowane zapisy w harmonogramach projektów      </t>
    </r>
  </si>
  <si>
    <r>
      <rPr>
        <b/>
        <sz val="9"/>
        <rFont val="Calibri"/>
        <family val="2"/>
        <charset val="238"/>
        <scheme val="minor"/>
      </rPr>
      <t>Alokacja na realizację wskaźnika 17 000 000 EUR</t>
    </r>
    <r>
      <rPr>
        <sz val="9"/>
        <rFont val="Calibri"/>
        <family val="2"/>
        <charset val="238"/>
        <scheme val="minor"/>
      </rPr>
      <t xml:space="preserve"> (wskaźnik obejmuje inwestycje w wytwarzanie energii ze źródeł odnawialnych w przedsiębiorstwach)
</t>
    </r>
    <r>
      <rPr>
        <b/>
        <sz val="9"/>
        <rFont val="Calibri"/>
        <family val="2"/>
        <charset val="238"/>
        <scheme val="minor"/>
      </rPr>
      <t>Wartość bazowa</t>
    </r>
    <r>
      <rPr>
        <sz val="9"/>
        <rFont val="Calibri"/>
        <family val="2"/>
        <charset val="238"/>
        <scheme val="minor"/>
      </rPr>
      <t xml:space="preserve">: nie dotyczy
</t>
    </r>
    <r>
      <rPr>
        <b/>
        <sz val="9"/>
        <rFont val="Calibri"/>
        <family val="2"/>
        <charset val="238"/>
        <scheme val="minor"/>
      </rPr>
      <t>Cel końcowy (2029 r.)</t>
    </r>
    <r>
      <rPr>
        <sz val="9"/>
        <rFont val="Calibri"/>
        <family val="2"/>
        <charset val="238"/>
        <scheme val="minor"/>
      </rPr>
      <t xml:space="preserve"> został oszacowany, w oparciu o: 
-  doświadczenia w zakresie realizacji analogicznych projektów w okresie programowania 2014-2020 (do wyliczenia przyjęto dane na podstawie szacowanych wartości wskaźników z umów i dofinansowanie i założenie, że wartość wskaźnika będzie mierzona na podstawie wniosków o płatność pośrednią). Na tej podstawie ustalono, że historyczny,  średni koszt dofinansowania przedsiębiorstwa na podstawie realizowanych w perspektywie 2014-2020 projektów wyniósł ok. 800 tys.zł (wkład UE),  
- dane historyczne o zbliżonym zakresie rzeczowym (rodzaj przedsiębiorcy, alokacje przeznaczoną na nabory oraz rodzaj dofinansowania),
 -tzw. "unikalalność przedsiębiorstw" (na potrzeby wyliczenia wskaźnika przyjęto umownie średnią powtarzalność ok. 10% na podstawie doświadczeń z perspektywy 2014-2020  dla osi priorytetowych, w ramach których realizowane były projekty przez przedsiębiorców),  z wyliczenia po kosztach jednostkowych wartość wskaźnika wyniesie 72 szt. po przeliczeniu powtarzalności = 65 szt.,
 - dodatkową korektę na wartości, w związku z doświadczanym w poprzednich perspektywach efektem dodatkowego wzrostu cen w obszarze usług budowlanych, na skutek skumulowanego wzrostu popytu na materiały i roboty budowlane o 50%, dzięki czemu przyjęto, że koszt dofinansowania 1 przedsiębiorstwa w perspektywie finasowej 2021-2027 wyniesie ponad 1 mln zł (wkład UE),
</t>
    </r>
    <r>
      <rPr>
        <b/>
        <sz val="9"/>
        <rFont val="Calibri"/>
        <family val="2"/>
        <charset val="238"/>
        <scheme val="minor"/>
      </rPr>
      <t xml:space="preserve">Cel pośredni (2024 r.) </t>
    </r>
    <r>
      <rPr>
        <sz val="9"/>
        <rFont val="Calibri"/>
        <family val="2"/>
        <charset val="238"/>
        <scheme val="minor"/>
      </rPr>
      <t xml:space="preserve">został oszacowany, w oparciu o: 
- agregowanie danych historycznych z operacji, w których wszystkie przedsięwzięcia służące osiąganiu produktów zostały w pełni zrealizowane, lecz dla których niekoniecznie zostały dokonane wszystkie płatności (WOP) w okresie 3 lat od momentu rozpoczęcia perpektywy finansowej (na koniec 2017 r.), z uwzględnieniem póżniejszego uruchomienia perspektywy finansowej 2021-2027,
 - planowane zapisy w harmonogramach projektów      </t>
    </r>
  </si>
  <si>
    <r>
      <rPr>
        <b/>
        <sz val="9"/>
        <color theme="1"/>
        <rFont val="Calibri"/>
        <family val="2"/>
        <charset val="238"/>
        <scheme val="minor"/>
      </rPr>
      <t>Alokacja na realizację wskaźnika 98 506 786 EUR</t>
    </r>
    <r>
      <rPr>
        <sz val="9"/>
        <color theme="1"/>
        <rFont val="Calibri"/>
        <family val="2"/>
        <charset val="238"/>
        <scheme val="minor"/>
      </rPr>
      <t xml:space="preserve"> (wskaźnik obejmuje głęboką modernizację energetyczną budynków użyteczności publicznej)
</t>
    </r>
    <r>
      <rPr>
        <b/>
        <sz val="9"/>
        <color theme="1"/>
        <rFont val="Calibri"/>
        <family val="2"/>
        <charset val="238"/>
        <scheme val="minor"/>
      </rPr>
      <t xml:space="preserve">Wartość bazowa: </t>
    </r>
    <r>
      <rPr>
        <sz val="9"/>
        <color theme="1"/>
        <rFont val="Calibri"/>
        <family val="2"/>
        <charset val="238"/>
        <scheme val="minor"/>
      </rPr>
      <t>nie dotyczy</t>
    </r>
    <r>
      <rPr>
        <b/>
        <sz val="9"/>
        <color theme="1"/>
        <rFont val="Calibri"/>
        <family val="2"/>
        <charset val="238"/>
        <scheme val="minor"/>
      </rPr>
      <t xml:space="preserve">
Cel końcowy (2029 r.</t>
    </r>
    <r>
      <rPr>
        <sz val="9"/>
        <color theme="1"/>
        <rFont val="Calibri"/>
        <family val="2"/>
        <charset val="238"/>
        <scheme val="minor"/>
      </rPr>
      <t>) został oszacowany, w oparciu o: 
- doświadczenia w zakresie realizacji analogicznych projektów w okresie programowania 2014-2020 (do wyliczenia przyjęto dane na podstawie szacowanych wartości wskaźników z umów i dofinansowanie i założenie, że wartość wskaźnika będzie mierzona na podstawie wniosków o płatność pośrednią). Na tej podstawie ustalono, że historyczny, średnia powierzchnia netto dla 514 zmodernizowanych budynków wyniosła 1 852 m</t>
    </r>
    <r>
      <rPr>
        <vertAlign val="superscript"/>
        <sz val="9"/>
        <color theme="1"/>
        <rFont val="Calibri"/>
        <family val="2"/>
        <charset val="238"/>
        <scheme val="minor"/>
      </rPr>
      <t>2</t>
    </r>
    <r>
      <rPr>
        <sz val="9"/>
        <color theme="1"/>
        <rFont val="Calibri"/>
        <family val="2"/>
        <charset val="238"/>
        <scheme val="minor"/>
      </rPr>
      <t xml:space="preserve">,  a średni koszt jednostkowy dofinansowania jednego budynku publicznego wyniósł ok.800 tys. zł (wkład UE),      
 - dodatkową korektę na wartości, w związku z doświadczanym w poprzednich perspektywach efektem dodatkowego wzrostu cen w obszarze usług budowlanych, na skutek skumulowanego wzrostu popytu na materiały i roboty budowlane o 50%, dzięki czemu przyjęto, że koszt dofinansowania 1 budynku publicznego w perspektywie finasowej 2021-2027 wyniesie ok. 1,2 mln zł (wkład UE), będzie można dofinansować ok. 338 budynków publicznych
- analizę audytów energetycznych dla poszczególnych projektów w momencie apliakacji o dofinansowanie, 
- pojedynczy projekt może obejmować wsparcie termomodernizacji w ramach kilku budynków, agregacja wskaźnika będzie następowała na poziomie wspartych budynków a nie wspartych podmiotów (projektów)  
</t>
    </r>
    <r>
      <rPr>
        <b/>
        <sz val="9"/>
        <color theme="1"/>
        <rFont val="Calibri"/>
        <family val="2"/>
        <charset val="238"/>
        <scheme val="minor"/>
      </rPr>
      <t>Cel pośredni (2024 r.)</t>
    </r>
    <r>
      <rPr>
        <sz val="9"/>
        <color theme="1"/>
        <rFont val="Calibri"/>
        <family val="2"/>
        <charset val="238"/>
        <scheme val="minor"/>
      </rPr>
      <t xml:space="preserve"> został oszacowany, w oparciu o:
 - agregowanie danych historycznych z operacji, w których wszystkie przedsięwzięcia służące osiąganiu produktów zostały w pełni zrealizowane, lecz dla których niekoniecznie zostały dokonane wszystkie płatności (WOP) w okresie 3 lat od momentu rozpoczęcia perpektywy finansowej (na koniec 2017 r.), z uwzględnieniem póżniejszego uruchomienia perspektywy finansowej 2021-2027, 
- planowane zapisy w harmonogramach projektów (długość realizacji projektów to min 2 lata),                                                                                                                                                                                                                                                                                                                                                                                                                                                                                                                                                                                                                                                   </t>
    </r>
  </si>
  <si>
    <r>
      <rPr>
        <b/>
        <sz val="9"/>
        <color theme="1"/>
        <rFont val="Calibri"/>
        <family val="2"/>
        <charset val="238"/>
        <scheme val="minor"/>
      </rPr>
      <t>Alokacja na realizację wskaźnika 5 000 000 EUR</t>
    </r>
    <r>
      <rPr>
        <sz val="9"/>
        <color theme="1"/>
        <rFont val="Calibri"/>
        <family val="2"/>
        <charset val="238"/>
        <scheme val="minor"/>
      </rPr>
      <t xml:space="preserve"> (wskaźnik obejmuje sieci ciepłownicze)
</t>
    </r>
    <r>
      <rPr>
        <b/>
        <sz val="9"/>
        <color theme="1"/>
        <rFont val="Calibri"/>
        <family val="2"/>
        <charset val="238"/>
        <scheme val="minor"/>
      </rPr>
      <t xml:space="preserve">Wartość bazowa: </t>
    </r>
    <r>
      <rPr>
        <sz val="9"/>
        <color theme="1"/>
        <rFont val="Calibri"/>
        <family val="2"/>
        <charset val="238"/>
        <scheme val="minor"/>
      </rPr>
      <t>nie dotyczy</t>
    </r>
    <r>
      <rPr>
        <b/>
        <sz val="9"/>
        <color theme="1"/>
        <rFont val="Calibri"/>
        <family val="2"/>
        <charset val="238"/>
        <scheme val="minor"/>
      </rPr>
      <t xml:space="preserve">
</t>
    </r>
    <r>
      <rPr>
        <sz val="9"/>
        <color theme="1"/>
        <rFont val="Calibri"/>
        <family val="2"/>
        <charset val="238"/>
        <scheme val="minor"/>
      </rPr>
      <t xml:space="preserve"> </t>
    </r>
    <r>
      <rPr>
        <b/>
        <sz val="9"/>
        <color theme="1"/>
        <rFont val="Calibri"/>
        <family val="2"/>
        <charset val="238"/>
        <scheme val="minor"/>
      </rPr>
      <t>Cel końcowy (2029 r.)</t>
    </r>
    <r>
      <rPr>
        <sz val="9"/>
        <color theme="1"/>
        <rFont val="Calibri"/>
        <family val="2"/>
        <charset val="238"/>
        <scheme val="minor"/>
      </rPr>
      <t xml:space="preserve"> został oszacowany, w oparciu o:
-  doświadczenia w zakresie realizacji analogicznych projektów w okresie programowania 2014-2020 (do wyliczenia przyjęto dane na podstawie szacowanych wartości wskaźników z umów i dofinansowanie i założenie, że wartość wskaźnika będzie mierzona na podstawie wniosków o płatność pośrednią). Na tej podstawie ustalono, że historyczny,  średni koszt dofinansowania wybudowanej sieci ciepłowniczej na podstawie realizowanych w perspektywie 2014-2020 projektów wyniósł ok. 780 tys.zł (wkład UE),  
- dodatkową korektę na wartości, w związku z doświadczanym w poprzednich perspektywach efektem dodatkowego wzrostu cen w obszarze usług budowlanych, na skutek skumulowanego wzrostu popytu na materiały i roboty budowlane o 50%, dzięki czemu przyjęto, że koszt dofinansowania 1 km wybudowanej sieci ciepłowniczej w perspektywie finasowej 2021-2027 wyniesie ok. 1,1 mln. zł. (wkład UE), 
</t>
    </r>
    <r>
      <rPr>
        <b/>
        <sz val="9"/>
        <color theme="1"/>
        <rFont val="Calibri"/>
        <family val="2"/>
        <charset val="238"/>
        <scheme val="minor"/>
      </rPr>
      <t>Cel pośredni (2024 r.)</t>
    </r>
    <r>
      <rPr>
        <sz val="9"/>
        <color theme="1"/>
        <rFont val="Calibri"/>
        <family val="2"/>
        <charset val="238"/>
        <scheme val="minor"/>
      </rPr>
      <t xml:space="preserve"> został oszacowany, w oparciu o: 
- agregowanie danych historycznych z operacji, w których wszystkie przedsięwzięcia służące osiąganiu produktów zostały w pełni zrealizowane, lecz dla których niekoniecznie zostały dokonane wszystkie płatności (WOP) w okresie 3 lat od momentu rozpoczęcia perpektywy finansowej (na koniec 2017 r.), z uwzględnieniem póżniejszego uruchomienia perspektywy finansowej 2021-2027, 
- planowane zapisy w harmonogramach projektów (długość realizacji projektów to min 2 lata i założeniu dodatkowych wymogów dla projektów dot. sieci m.in programy pomocowe)                                                                                                                                                                                                                                                                                                                                       </t>
    </r>
  </si>
  <si>
    <r>
      <rPr>
        <b/>
        <sz val="9"/>
        <rFont val="Calibri"/>
        <family val="2"/>
        <charset val="238"/>
        <scheme val="minor"/>
      </rPr>
      <t>Alokacja na realizację wskaźnika 126 506 786 EUR</t>
    </r>
    <r>
      <rPr>
        <sz val="9"/>
        <rFont val="Calibri"/>
        <family val="2"/>
        <charset val="238"/>
        <scheme val="minor"/>
      </rPr>
      <t xml:space="preserve"> (wskaźnik obejmuje inwestycje w poprawę efektywności energetycznej przedsiębiorstwa, głęboką modernizację energetyczną budynków użyteczności publicznej oraz głęboką modernizację energetyczną budynków sektora mieszkaniowego),
</t>
    </r>
    <r>
      <rPr>
        <b/>
        <sz val="9"/>
        <rFont val="Calibri"/>
        <family val="2"/>
        <charset val="238"/>
        <scheme val="minor"/>
      </rPr>
      <t xml:space="preserve">Wartość pośrednia (2024 r.) </t>
    </r>
    <r>
      <rPr>
        <sz val="9"/>
        <rFont val="Calibri"/>
        <family val="2"/>
        <charset val="238"/>
        <scheme val="minor"/>
      </rPr>
      <t xml:space="preserve">- nie jest wymagana
</t>
    </r>
    <r>
      <rPr>
        <b/>
        <sz val="9"/>
        <rFont val="Calibri"/>
        <family val="2"/>
        <charset val="238"/>
        <scheme val="minor"/>
      </rPr>
      <t>Wartość bazowa</t>
    </r>
    <r>
      <rPr>
        <sz val="9"/>
        <rFont val="Calibri"/>
        <family val="2"/>
        <charset val="238"/>
        <scheme val="minor"/>
      </rPr>
      <t xml:space="preserve"> został oszacowany, w oparciu o:
 - doświadczenia w zakresie realizacji analogicznych projektów w okresie programowania 2014-2020 (do wyliczenia przyjęto dane na podstawie szacowanych wartości wskaźników z umów i dofinansowanie i założenie, że wartość wskaźnika będzie mierzona na podstawie wniosków o płatność pośrednią),  
-  audyty energetyczne uwzględnające roczne zużycie energii przed i po modernizacji dla budynków publicznych (budynki publicznych stanowiły 62% wspartych projektów w perspektywie 2014-2020), 
-  planowaną wartość dofinansowania 338 budynków, 
</t>
    </r>
    <r>
      <rPr>
        <b/>
        <sz val="9"/>
        <rFont val="Calibri"/>
        <family val="2"/>
        <charset val="238"/>
        <scheme val="minor"/>
      </rPr>
      <t xml:space="preserve">Wartość docelowa (2029 r.) </t>
    </r>
    <r>
      <rPr>
        <sz val="9"/>
        <rFont val="Calibri"/>
        <family val="2"/>
        <charset val="238"/>
        <scheme val="minor"/>
      </rPr>
      <t xml:space="preserve">został oszacowany o: 
- warunek dostepowy jako poziom poprawy efektywności energetycznej, preferowane będą projekty z zakresu głębokiej, kompleksowej modernizacji energetycznej zwiększające efektywność energetycznej poziomie nie niższym niż 30%, 
                                                                                                                                                                                                                                                                                                                                                                                                                                                                                                                                                                                                                                                                                                                                                                                                                                                                                                                                                                                                                                                                                                                                                                                                                                                                                                                                                                                                                                                                                                                                                                                                                                                                                                                                                                                                                                                                                                                                                                                                                                                                                                                                                                                                                                                                                                                                                                                                                                                                                                                                                                                                                                                                                                                                                                                                                                                                                                                                                                                                                                                                                                                                                                                                                                                                                                                                                                                                                                        </t>
    </r>
  </si>
  <si>
    <r>
      <rPr>
        <b/>
        <sz val="9"/>
        <rFont val="Calibri"/>
        <family val="2"/>
        <charset val="238"/>
        <scheme val="minor"/>
      </rPr>
      <t>Alokacja na realizację wskaźnika 126 506 786 EUR</t>
    </r>
    <r>
      <rPr>
        <sz val="9"/>
        <rFont val="Calibri"/>
        <family val="2"/>
        <charset val="238"/>
        <scheme val="minor"/>
      </rPr>
      <t xml:space="preserve"> (wskaźnik obejmuje inwestycje w poprawę efektywności energetycznej przedsiębiorstwa, głęboką modernizację energetyczną budynków użyteczności publicznej oraz głęboką modernizację energetyczną budynków sektora mieszkaniowego),
</t>
    </r>
    <r>
      <rPr>
        <b/>
        <sz val="9"/>
        <rFont val="Calibri"/>
        <family val="2"/>
        <charset val="238"/>
        <scheme val="minor"/>
      </rPr>
      <t xml:space="preserve">Wartość pośrednia (2024 r.) - </t>
    </r>
    <r>
      <rPr>
        <sz val="9"/>
        <rFont val="Calibri"/>
        <family val="2"/>
        <charset val="238"/>
        <scheme val="minor"/>
      </rPr>
      <t>nie jest wymagana</t>
    </r>
    <r>
      <rPr>
        <b/>
        <sz val="9"/>
        <rFont val="Calibri"/>
        <family val="2"/>
        <charset val="238"/>
        <scheme val="minor"/>
      </rPr>
      <t xml:space="preserve">
Cel końcowy (2029 r.) </t>
    </r>
    <r>
      <rPr>
        <sz val="9"/>
        <rFont val="Calibri"/>
        <family val="2"/>
        <charset val="238"/>
        <scheme val="minor"/>
      </rPr>
      <t xml:space="preserve">został oszacowany, w oparciu o:
- doświadczenia w zakresie realizacji analogicznych projektów w okresie programowania 2014-2020 (do wyliczenia przyjęto dane na podstawie szacowanych wartości wskaźników z umów i dofinansowanie i założenie, że wartość wskaźnika będzie mierzona na podstawie wniosków o płatność pośrednią),
-założenie, że w kolejnej perspektywie finansowej nastąpi wzrost materiałów i usług budowlanych o 50%, dzięki czemu przyjęto, że koszt dofinansowania w perspektywie finasowej 2021-2027 wyniesie ok. 14 tys.zł,
</t>
    </r>
    <r>
      <rPr>
        <b/>
        <sz val="9"/>
        <rFont val="Calibri"/>
        <family val="2"/>
        <charset val="238"/>
        <scheme val="minor"/>
      </rPr>
      <t xml:space="preserve">Wartość bazowa </t>
    </r>
    <r>
      <rPr>
        <sz val="9"/>
        <rFont val="Calibri"/>
        <family val="2"/>
        <charset val="238"/>
        <scheme val="minor"/>
      </rPr>
      <t xml:space="preserve">została oszacowana, w oparciu o: 
- doświadczenia obecnej perspektywy 2014-2020,
- zgodnie z przyjętym pakietem energetyczno-klimatycznym jednym z celów wyznaczonych do osiągnięcia jest zmniejszenie zużycia energii na poziomie nie poziomie nie niższym niż 30%, </t>
    </r>
  </si>
  <si>
    <r>
      <rPr>
        <b/>
        <sz val="9"/>
        <color theme="1"/>
        <rFont val="Calibri"/>
        <family val="2"/>
        <charset val="238"/>
        <scheme val="minor"/>
      </rPr>
      <t>Alokacja na realizację wskaźnika 59 475 608,40 EUR</t>
    </r>
    <r>
      <rPr>
        <sz val="9"/>
        <color theme="1"/>
        <rFont val="Calibri"/>
        <family val="2"/>
        <charset val="238"/>
        <scheme val="minor"/>
      </rPr>
      <t xml:space="preserve"> (wskaźnik obejmuje rozwój klastrów oraz wsparcie inwestycji związanych z produkcją i zarządzaniem energią w systemie klastra), 
</t>
    </r>
    <r>
      <rPr>
        <b/>
        <sz val="9"/>
        <color theme="1"/>
        <rFont val="Calibri"/>
        <family val="2"/>
        <charset val="238"/>
        <scheme val="minor"/>
      </rPr>
      <t>Wartość ba</t>
    </r>
    <r>
      <rPr>
        <b/>
        <sz val="9"/>
        <rFont val="Calibri"/>
        <family val="2"/>
        <charset val="238"/>
        <scheme val="minor"/>
      </rPr>
      <t xml:space="preserve">zowa: </t>
    </r>
    <r>
      <rPr>
        <sz val="9"/>
        <rFont val="Calibri"/>
        <family val="2"/>
        <charset val="238"/>
        <scheme val="minor"/>
      </rPr>
      <t xml:space="preserve">nie dotyczy 
</t>
    </r>
    <r>
      <rPr>
        <b/>
        <sz val="9"/>
        <rFont val="Calibri"/>
        <family val="2"/>
        <charset val="238"/>
        <scheme val="minor"/>
      </rPr>
      <t xml:space="preserve">Cel końcowy (2029 r.) </t>
    </r>
    <r>
      <rPr>
        <sz val="9"/>
        <rFont val="Calibri"/>
        <family val="2"/>
        <charset val="238"/>
        <scheme val="minor"/>
      </rPr>
      <t xml:space="preserve">został oszacowany, w oparciu o:            
 - doświadczenia w zakresie realizacji analogicznych projektów w okresie programowania 2014-2020 realizowanych projektów w ramach klastrów,  
</t>
    </r>
    <r>
      <rPr>
        <sz val="9"/>
        <color theme="1"/>
        <rFont val="Calibri"/>
        <family val="2"/>
        <charset val="238"/>
        <scheme val="minor"/>
      </rPr>
      <t xml:space="preserve">- założenia programowe, wskaźnik objęty analizą odnosi się do przedsięwzięć związanych z rozwojem klastrów oraz wsparciem inwestycji związanych z produkcją i zarządzaniem energią w systemie klastra, obejmować będzie klastry, jak również np. wspólnoty energetyczne, spłdzielnie energetyczne,
- wyjściową wartością dla wyliczenia wskaźnika było 8 pilotażowych klastrów energii z Małopolski przy założeniu, że każdy z klastrów będzie aplikował o dofinansowanie, 
</t>
    </r>
    <r>
      <rPr>
        <b/>
        <sz val="9"/>
        <color theme="1"/>
        <rFont val="Calibri"/>
        <family val="2"/>
        <charset val="238"/>
        <scheme val="minor"/>
      </rPr>
      <t xml:space="preserve">Cel pośredni (2024 r.) </t>
    </r>
    <r>
      <rPr>
        <sz val="9"/>
        <color theme="1"/>
        <rFont val="Calibri"/>
        <family val="2"/>
        <charset val="238"/>
        <scheme val="minor"/>
      </rPr>
      <t xml:space="preserve">został oszacowany, w oparciu o: 
- planowane zapisy w harmonogramach projektów (długość realizacji projektów to min 2 lata)                                                                                                                                                                                                                                                                                                                                   </t>
    </r>
    <r>
      <rPr>
        <b/>
        <sz val="9"/>
        <color theme="1"/>
        <rFont val="Calibri"/>
        <family val="2"/>
        <charset val="238"/>
        <scheme val="minor"/>
      </rPr>
      <t xml:space="preserve">                                                                                                                                                                                                                                                                                                                                                                                                                                                                                                                                                                                                                                               </t>
    </r>
  </si>
  <si>
    <r>
      <rPr>
        <b/>
        <sz val="9"/>
        <rFont val="Calibri"/>
        <family val="2"/>
        <charset val="238"/>
        <scheme val="minor"/>
      </rPr>
      <t>Alokacja na realizację wskaźnika 168 271 650 EUR</t>
    </r>
    <r>
      <rPr>
        <sz val="9"/>
        <rFont val="Calibri"/>
        <family val="2"/>
        <charset val="238"/>
        <scheme val="minor"/>
      </rPr>
      <t xml:space="preserve"> (wskaźnik obejmuje rozwój wykorzystania odnawialnych źródeł energii, rozwój klastrów oraz wsparcie inwestycji związanych z produkcją i zarządzaniem energią w systemie klastra oraz inwestycje w wytwarzanie energii ze źródeł odnawialnych w przedsiębiorstwach)   
</t>
    </r>
    <r>
      <rPr>
        <b/>
        <sz val="9"/>
        <rFont val="Calibri"/>
        <family val="2"/>
        <charset val="238"/>
        <scheme val="minor"/>
      </rPr>
      <t>Wartość bazowa:</t>
    </r>
    <r>
      <rPr>
        <sz val="9"/>
        <rFont val="Calibri"/>
        <family val="2"/>
        <charset val="238"/>
        <scheme val="minor"/>
      </rPr>
      <t xml:space="preserve"> 0 (dofinasowane projekty będą stanowiły nowe instalacje do produkcji OZE)</t>
    </r>
    <r>
      <rPr>
        <b/>
        <sz val="9"/>
        <rFont val="Calibri"/>
        <family val="2"/>
        <charset val="238"/>
        <scheme val="minor"/>
      </rPr>
      <t xml:space="preserve">
Wartość pośrednia (2024 r.): </t>
    </r>
    <r>
      <rPr>
        <sz val="9"/>
        <rFont val="Calibri"/>
        <family val="2"/>
        <charset val="238"/>
        <scheme val="minor"/>
      </rPr>
      <t>0</t>
    </r>
    <r>
      <rPr>
        <b/>
        <sz val="9"/>
        <rFont val="Calibri"/>
        <family val="2"/>
        <charset val="238"/>
        <scheme val="minor"/>
      </rPr>
      <t xml:space="preserve">
Cel końcowy (2029 r.) </t>
    </r>
    <r>
      <rPr>
        <sz val="9"/>
        <rFont val="Calibri"/>
        <family val="2"/>
        <charset val="238"/>
        <scheme val="minor"/>
      </rPr>
      <t xml:space="preserve">został oszacowany, w oparciu o: 
-  doświadczenia w zakresie realizacji analogicznych projektów w okresie programowania 2014-2020 (do wyliczenia przyjęto dane na podstawie szacowanych wartości wskaźników z umów i dofinansowanie i założenie, że wartość wskaźnika będzie mierzona na podstawie wniosków o płatność pośrednią). Na tej podstawie ustalono, że historyczna średnie dofinansowanie projektu w ramach OZE wyniosło ok. 2 mln zł. (wkład UE),
-  dodatkową korektę na wartości, w związku z doświadczanym w poprzednich perspektywach efektem dodatkowego wzrostu cen w obszarze usług budowlanych, na skutek skumulowanego wzrostu popytu na materiały i roboty budowlane o 50%, dzięki czemu przyjęto, że koszt dofinansowania 1 projektu w ramach OZE w perspektywie finasowej 2021-2027 wyniesie ok. 3 mln zł. (wkład UE), </t>
    </r>
  </si>
  <si>
    <r>
      <t>Alokacja na realizację wskaźnika 168 271 650 EUR</t>
    </r>
    <r>
      <rPr>
        <sz val="9"/>
        <rFont val="Calibri"/>
        <family val="2"/>
        <charset val="238"/>
        <scheme val="minor"/>
      </rPr>
      <t xml:space="preserve"> (wskaźnik obejmuje rozwój wykorzystania odnawialnych źródeł energii, rozwój klastrów oraz wsparcie inwestycji związanych z produkcją i zarządzaniem energią w systemie klastra oraz inwestycje w wytwarzanie energii ze źródeł odnawialnych w przedsiębiorstwach)</t>
    </r>
    <r>
      <rPr>
        <b/>
        <sz val="9"/>
        <rFont val="Calibri"/>
        <family val="2"/>
        <charset val="238"/>
        <scheme val="minor"/>
      </rPr>
      <t xml:space="preserve">
Wartość bazowa: </t>
    </r>
    <r>
      <rPr>
        <sz val="9"/>
        <rFont val="Calibri"/>
        <family val="2"/>
        <charset val="238"/>
        <scheme val="minor"/>
      </rPr>
      <t>0</t>
    </r>
    <r>
      <rPr>
        <b/>
        <sz val="9"/>
        <rFont val="Calibri"/>
        <family val="2"/>
        <charset val="238"/>
        <scheme val="minor"/>
      </rPr>
      <t xml:space="preserve"> </t>
    </r>
    <r>
      <rPr>
        <sz val="9"/>
        <rFont val="Calibri"/>
        <family val="2"/>
        <charset val="238"/>
        <scheme val="minor"/>
      </rPr>
      <t>(dofinasowane projekty będą zakładać uzyskanie energii OZE w ramach nowych instalacji)</t>
    </r>
    <r>
      <rPr>
        <b/>
        <sz val="9"/>
        <rFont val="Calibri"/>
        <family val="2"/>
        <charset val="238"/>
        <scheme val="minor"/>
      </rPr>
      <t xml:space="preserve">
Wartość pośrednia (2024 r.) - </t>
    </r>
    <r>
      <rPr>
        <sz val="9"/>
        <rFont val="Calibri"/>
        <family val="2"/>
        <charset val="238"/>
        <scheme val="minor"/>
      </rPr>
      <t>nie jest wymagana</t>
    </r>
    <r>
      <rPr>
        <b/>
        <sz val="9"/>
        <rFont val="Calibri"/>
        <family val="2"/>
        <charset val="238"/>
        <scheme val="minor"/>
      </rPr>
      <t xml:space="preserve">
Cel końcowy (2029 r.)</t>
    </r>
    <r>
      <rPr>
        <sz val="9"/>
        <rFont val="Calibri"/>
        <family val="2"/>
        <charset val="238"/>
        <scheme val="minor"/>
      </rPr>
      <t xml:space="preserve"> został oszacowany, w oparciu o:</t>
    </r>
    <r>
      <rPr>
        <b/>
        <sz val="9"/>
        <rFont val="Calibri"/>
        <family val="2"/>
        <charset val="238"/>
        <scheme val="minor"/>
      </rPr>
      <t xml:space="preserve">
</t>
    </r>
    <r>
      <rPr>
        <sz val="9"/>
        <rFont val="Calibri"/>
        <family val="2"/>
        <charset val="238"/>
        <scheme val="minor"/>
      </rPr>
      <t xml:space="preserve">- doświadczenia w zakresie realizacji analogicznych projektów w okresie programowania 2014-2020 (do wyliczenia przyjęto dane na podstawie szacowanych wartości wskaźników z umów i dofinansowanie i założenie, że wartość wskaźnika będzie mierzona na podstawie wniosków o płatność pośrednią). Na tej podstawie ustalono, że historyczna średnie dofinansowanie projektu w ramach produkcji energii wyniosło ok. 2 mln.zł. (wkład UE), 
- średnią produkcji energii odnawialnej (średnio na 1 MW =1 027 Mwh/rok produkcji energii),
-  dodatkową korektę na wartości, w związku z doświadczanym w poprzednich perspektywach efektem dodatkowego wzrostu cen w obszarze usług budowlanych, na skutek skumulowanego wzrostu popytu na materiały i roboty budowlane o 50%, dzięki czemu przyjęto, że koszt dofinansowania 1 projektu w ramach OZE w perspektywie finasowej 2021-2027 wyniesie blisko 3 mln. zł. (wkład UE), 
</t>
    </r>
  </si>
  <si>
    <r>
      <rPr>
        <b/>
        <sz val="9"/>
        <rFont val="Calibri"/>
        <family val="2"/>
        <charset val="238"/>
        <scheme val="minor"/>
      </rPr>
      <t>Alokacja na realizację wskaźnika 52 322 461,44 EU</t>
    </r>
    <r>
      <rPr>
        <sz val="9"/>
        <rFont val="Calibri"/>
        <family val="2"/>
        <charset val="238"/>
        <scheme val="minor"/>
      </rPr>
      <t>R (wskaźnik obejmuje niskoemisyjny tabor autobusowy)  
Wartość pośrednia (2024 r.) - nie jest wymagana
Cel końcowy (2029 r.) został oszacowany, w oparciu o:
- doświadczenia w zakresie realizacji analogicznych projektów w okresie programowania 2014-2020 (do wyliczenia przyjęto dane na podstawie wniosków o dofinanowanie i analizy spadku emisji CO</t>
    </r>
    <r>
      <rPr>
        <vertAlign val="superscript"/>
        <sz val="9"/>
        <rFont val="Calibri"/>
        <family val="2"/>
        <charset val="238"/>
        <scheme val="minor"/>
      </rPr>
      <t>2</t>
    </r>
    <r>
      <rPr>
        <sz val="9"/>
        <rFont val="Calibri"/>
        <family val="2"/>
        <charset val="238"/>
        <scheme val="minor"/>
      </rPr>
      <t>), 
- wyliczenie średniej emisji CO</t>
    </r>
    <r>
      <rPr>
        <vertAlign val="superscript"/>
        <sz val="9"/>
        <rFont val="Calibri"/>
        <family val="2"/>
        <charset val="238"/>
        <scheme val="minor"/>
      </rPr>
      <t>2</t>
    </r>
    <r>
      <rPr>
        <sz val="9"/>
        <rFont val="Calibri"/>
        <family val="2"/>
        <charset val="238"/>
        <scheme val="minor"/>
      </rPr>
      <t xml:space="preserve"> na niskoemisyjny tabor autobusowy, 
- procentowy spadek emisji CO</t>
    </r>
    <r>
      <rPr>
        <vertAlign val="superscript"/>
        <sz val="9"/>
        <rFont val="Calibri"/>
        <family val="2"/>
        <charset val="238"/>
        <scheme val="minor"/>
      </rPr>
      <t xml:space="preserve">2 </t>
    </r>
    <r>
      <rPr>
        <sz val="9"/>
        <rFont val="Calibri"/>
        <family val="2"/>
        <charset val="238"/>
        <scheme val="minor"/>
      </rPr>
      <t>w wyniku wymiany niskoemisyjnego taboru autobusowego, 
- założenie, że połowa zaplanowanego do zakupu taboru autobusowego będzie niskoemisyjna, 
Wartość bazowa została oszacowana, w oparciu o: 
- doświadczenia w zakresie realizacji analogicznych projektów w okresie programowania 2014-2020 (do wyliczenia przyjęto dane na podstawie wniosków o dofinanowanie i analizy spadku emisji CO</t>
    </r>
    <r>
      <rPr>
        <vertAlign val="superscript"/>
        <sz val="9"/>
        <rFont val="Calibri"/>
        <family val="2"/>
        <charset val="238"/>
        <scheme val="minor"/>
      </rPr>
      <t>2</t>
    </r>
    <r>
      <rPr>
        <sz val="9"/>
        <rFont val="Calibri"/>
        <family val="2"/>
        <charset val="238"/>
        <scheme val="minor"/>
      </rPr>
      <t>), 
- procentowy spadek emisji CO</t>
    </r>
    <r>
      <rPr>
        <vertAlign val="superscript"/>
        <sz val="9"/>
        <rFont val="Calibri"/>
        <family val="2"/>
        <charset val="238"/>
        <scheme val="minor"/>
      </rPr>
      <t>2</t>
    </r>
    <r>
      <rPr>
        <sz val="9"/>
        <rFont val="Calibri"/>
        <family val="2"/>
        <charset val="238"/>
        <scheme val="minor"/>
      </rPr>
      <t xml:space="preserve"> w wyniku wymiany niskoemisyjnego taboru autobusowego (przyjęto ok.50% spadku)
</t>
    </r>
    <r>
      <rPr>
        <b/>
        <sz val="9"/>
        <color theme="1"/>
        <rFont val="Calibri"/>
        <family val="2"/>
        <charset val="238"/>
        <scheme val="minor"/>
      </rPr>
      <t/>
    </r>
  </si>
  <si>
    <r>
      <rPr>
        <b/>
        <sz val="9"/>
        <rFont val="Calibri"/>
        <family val="2"/>
        <charset val="238"/>
        <scheme val="minor"/>
      </rPr>
      <t xml:space="preserve">Alokacja przeznaczona na realizację wskaźnika - 70 726 958 EUR  </t>
    </r>
    <r>
      <rPr>
        <sz val="9"/>
        <rFont val="Calibri"/>
        <family val="2"/>
        <charset val="238"/>
        <scheme val="minor"/>
      </rPr>
      <t xml:space="preserve">(wskaźnik obejmuje transport drogowy  i obejmuje wyłącznie budowę nowych i rozbudowę dróg ). 
</t>
    </r>
    <r>
      <rPr>
        <b/>
        <sz val="9"/>
        <rFont val="Calibri"/>
        <family val="2"/>
        <charset val="238"/>
        <scheme val="minor"/>
      </rPr>
      <t xml:space="preserve">Wartość bazowa: </t>
    </r>
    <r>
      <rPr>
        <sz val="9"/>
        <rFont val="Calibri"/>
        <family val="2"/>
        <charset val="238"/>
        <scheme val="minor"/>
      </rPr>
      <t xml:space="preserve">nie jest wymagana  
</t>
    </r>
    <r>
      <rPr>
        <b/>
        <sz val="9"/>
        <rFont val="Calibri"/>
        <family val="2"/>
        <charset val="238"/>
        <scheme val="minor"/>
      </rPr>
      <t>Cel końcowy (2029 r.)</t>
    </r>
    <r>
      <rPr>
        <sz val="9"/>
        <rFont val="Calibri"/>
        <family val="2"/>
        <charset val="238"/>
        <scheme val="minor"/>
      </rPr>
      <t xml:space="preserve"> został oszacowany, w oparciu o:           
- doświadczenia w zakresie realizacji analogicznych projektów w okresie programowania 2014-2020 (do wyliczenia przyjęto dane na podstawie szacowanych wartości wskaźników z umów i dofinansowanie i założenie, że wartość wskaźnika będzie mierzona na podstawie wniosków o płatność pośrednią). Na tej podstawie ustalono, że historyczny,  średni koszt dofinansowania 1 km wybudowanej drogi wojewódzkiej i powiatowej na podstawie realizowanych w perspektywie 2014-2020 projektów wyniósł ok. 12 mln zł/km (wkład UE),                   
- dodatkową korektę na wartości, w związku z doświadczanym w poprzednich perspektywach efektem dodatkowego wzrostu cen w obszarze usług budowlanych, na skutek skumulowanego wzrostu popytu na materiały i roboty budowlane o 50%, dzięki czemu przyjęto, że koszt dofinansowania 1 km wybudowanej drogi w perspektywie finasowej 2021-2027 wyniesie ok. 18 mln zł/km (wkład UE),    
- przeciętny okres realizacji inwestycji drogowej od daty pozyskania decyzji o uwarunkowaniach środowiskowych (DUŚ) to 36 miesięcy,                                                                                                                                             
- plany inwestycyje jednostki odpowiedzialnej za realizację projektów drogowych, tj. Zarządu Dróg Wojewódzkich (ZDW)
 Wartość docelową wskaźnika wyliczono jako średni koszt budowy 1 km drogi (18 mln zł) do planowanej alokacji na nowe/rozbudowane drogi.                                                                                                                                    
</t>
    </r>
    <r>
      <rPr>
        <b/>
        <sz val="9"/>
        <rFont val="Calibri"/>
        <family val="2"/>
        <charset val="238"/>
        <scheme val="minor"/>
      </rPr>
      <t>Cel pośredni (2024 r.)</t>
    </r>
    <r>
      <rPr>
        <sz val="9"/>
        <rFont val="Calibri"/>
        <family val="2"/>
        <charset val="238"/>
        <scheme val="minor"/>
      </rPr>
      <t xml:space="preserve"> został oszacowany, w oparciu o: 
-aregowanie danych historycznych z operacji, w których wszystkie przedsięwzięcia służące osiąganiu produktów zostały w pełni zrealizowane, lecz dla których niekoniecznie zostały dokonane wszystkie płatności (WOP) w okresie 3 lat od momentu rozpoczęcia perpektywy finansowej (na koniec 2017 r.), z uwzględnieniem póżniejszego uruchomienia perspektywy finansowej 2021-2027,                                                                           
- plany inwestycyjne jednostki odpowiedzialnej za realizację projektów drogowych, tj. Zarządu Dróg Wojewódzkich (ZDW)
- planowane zapisy w harmonogramach projektów                                                                                                                                                                                                                                                                                                                                                                                                                                              </t>
    </r>
  </si>
  <si>
    <r>
      <rPr>
        <b/>
        <sz val="9"/>
        <rFont val="Calibri"/>
        <family val="2"/>
        <charset val="238"/>
        <scheme val="minor"/>
      </rPr>
      <t>Alokacja przeznaczona na realizację wskaźnika 22 374 418 EUR</t>
    </r>
    <r>
      <rPr>
        <sz val="9"/>
        <rFont val="Calibri"/>
        <family val="2"/>
        <charset val="238"/>
        <scheme val="minor"/>
      </rPr>
      <t xml:space="preserve"> (wskaźnik obejmuje transport drogowy i obejmuje wyłącznie przebudowę lub modernizację istniejących dróg)
</t>
    </r>
    <r>
      <rPr>
        <b/>
        <sz val="9"/>
        <rFont val="Calibri"/>
        <family val="2"/>
        <charset val="238"/>
        <scheme val="minor"/>
      </rPr>
      <t xml:space="preserve">Wartość bazowa  - </t>
    </r>
    <r>
      <rPr>
        <sz val="9"/>
        <rFont val="Calibri"/>
        <family val="2"/>
        <charset val="238"/>
        <scheme val="minor"/>
      </rPr>
      <t xml:space="preserve">nie jest wymagana 
</t>
    </r>
    <r>
      <rPr>
        <b/>
        <sz val="9"/>
        <rFont val="Calibri"/>
        <family val="2"/>
        <charset val="238"/>
        <scheme val="minor"/>
      </rPr>
      <t>Cel końcowy (2029 r.)</t>
    </r>
    <r>
      <rPr>
        <sz val="9"/>
        <rFont val="Calibri"/>
        <family val="2"/>
        <charset val="238"/>
        <scheme val="minor"/>
      </rPr>
      <t xml:space="preserve"> został oszacowany, w oparciu o: 
- doświadczenia w zakresie realizacji podobnych wskaźników w  okresie programowania 2014-2020 (do wyliczenia przyjęto dane na podstawie szacowanych wartości wskaźników z umów o dofinansowanie  i  założenie, że wartość wskaźnika będzie mierzona na podstawie wniosków o płatność pośrednią). Na tej podstawie ustalono, że  historyczny,  średni koszt dofinansowania 1 km przebudowanej drogi wojewodzkiej i powiatowej na podstawie realizowanych w perspektywie 2014-2020 projektów,  wyniósł ok. 2 mln zł/km (wkład UE), 
- dodatkową korektę na wartości, w związku z doświadczanym w poprzednich perspektywach efektem dodatkowego wzrostu cen w obszarze usług budowlanych na skutek skumulowanego wzrostu popytu na materiały i roboty budowlane o 50%, dzięki czemu przyjęto,że koszt dofinansowania 1 km przebudowanej drogi w perspektywie finasowej 2021-2027 wyniesie ok. 3,5 mln zł/km (wkład UE),                                              
- przeciętny okres realizacji inwestycji drogowej od daty pozyskania decyzji o uwarunkowaniach środowiskowych (DUŚ) to 36 miesięcy.                                                                                                                                                
- plany inwestycyjne jednostki odpowiedzialnej za realizację projektów drogowych, tj. Zarządu Dróg Wojewódzkich (ZDW), 
Wartość docelową wskaźnika wyliczono jako średni koszt przebudowy 1 km drogi (4 mln zł) do planowanej alokacji na nowe/rozbudowane drogi.                                                                                                                          
</t>
    </r>
    <r>
      <rPr>
        <b/>
        <sz val="9"/>
        <rFont val="Calibri"/>
        <family val="2"/>
        <charset val="238"/>
        <scheme val="minor"/>
      </rPr>
      <t>Cel pośredni (2024 r.)</t>
    </r>
    <r>
      <rPr>
        <sz val="9"/>
        <rFont val="Calibri"/>
        <family val="2"/>
        <charset val="238"/>
        <scheme val="minor"/>
      </rPr>
      <t xml:space="preserve"> został oszacowany, w oparciu o: 
- agregowanie danych historycznych z operacji, w których wszystkie przedsięwzięcia służące osiąganiu produktów zostały w pełni zrealizowane, lecz dla których niekoniecznie zostały dokonane wszystkie płatności (WOP) w okresie 3 lat od momentu rozpoczęcia perpektywy finansowej (na koniec 2017 r.), z uwzględnieniem póżniejszego uruchomienia perspektywy finansowej 20121-2027,                                                                       
- plany inwestycyjne jednostki odpowiedzialnej za realizację projektów drogowych, tj. Zarządu Dróg Wojewódzkich (ZDW),
 - planowane zapisy w harmonogramach projektów,                                                                                                                                                                                    </t>
    </r>
  </si>
  <si>
    <r>
      <rPr>
        <b/>
        <sz val="9"/>
        <rFont val="Calibri"/>
        <family val="2"/>
        <charset val="238"/>
        <scheme val="minor"/>
      </rPr>
      <t>Alokacja przeznaczona na realizację  wskaźnika 72 117 168 EUR</t>
    </r>
    <r>
      <rPr>
        <sz val="9"/>
        <rFont val="Calibri"/>
        <family val="2"/>
        <charset val="238"/>
        <scheme val="minor"/>
      </rPr>
      <t xml:space="preserve"> (wskaźnik obejmuje transport kolejowy oraz publiczny transport pozamiejski w zakresie kategorii interwencji 082 i 107). 
</t>
    </r>
    <r>
      <rPr>
        <b/>
        <sz val="9"/>
        <rFont val="Calibri"/>
        <family val="2"/>
        <charset val="238"/>
        <scheme val="minor"/>
      </rPr>
      <t>Wartość bazowa  -</t>
    </r>
    <r>
      <rPr>
        <sz val="9"/>
        <rFont val="Calibri"/>
        <family val="2"/>
        <charset val="238"/>
        <scheme val="minor"/>
      </rPr>
      <t xml:space="preserve"> nie jest wymagana 
</t>
    </r>
    <r>
      <rPr>
        <b/>
        <sz val="9"/>
        <rFont val="Calibri"/>
        <family val="2"/>
        <charset val="238"/>
        <scheme val="minor"/>
      </rPr>
      <t>Cel końcowy (2029 r.)</t>
    </r>
    <r>
      <rPr>
        <sz val="9"/>
        <rFont val="Calibri"/>
        <family val="2"/>
        <charset val="238"/>
        <scheme val="minor"/>
      </rPr>
      <t xml:space="preserve"> został oszacowany, w oparciu o: 
-  doświadczenia w zakresie realizacji analogicznych projektów w okresie programowania 2014-2020 (do wyliczenia przyjęto dane na podstawie szacowanych wartości wskaźników z umów i dofinansowanie i założenie, że wartość wskaźnika będzie mierzona na podstawie wniosków o płatność pośrednią). Na tej podstawie ustalono, że historyczna średnia pojemność wyniosła ok. 402 osób na jeden pociąg, 
- dodatkowe założenia, że  w ramach działania wspierane będą również autobusy podmiejskie dowozowe, 
- plany zakupów - 10 pociągów i 10 autobusów (średnia pojemność dla 10 pociągów = 4 020, średnia pojemność dla 10 autobusów = 600), co daje łączną wartoć docelową wskaźnika wskaźnika 4 620   
- założenie zakupu pociągów jednopoziomowych (rozważana jest możliwość dofinansowania również pociągów dwupoziomowych, co może wpłynąć na wartość wskaźnika),  
</t>
    </r>
    <r>
      <rPr>
        <b/>
        <sz val="9"/>
        <rFont val="Calibri"/>
        <family val="2"/>
        <charset val="238"/>
        <scheme val="minor"/>
      </rPr>
      <t>Cel pośredni (2024 r.)</t>
    </r>
    <r>
      <rPr>
        <sz val="9"/>
        <rFont val="Calibri"/>
        <family val="2"/>
        <charset val="238"/>
        <scheme val="minor"/>
      </rPr>
      <t xml:space="preserve"> został oszacowany, w oparciu o: 
- agregowanie danych z operacji, w których wszystkie przedsięwzięcia służące osiąganiu produktów zostały w pełni zrealizowane, lecz dla których niekoniecznie zostały dokonane wszystkie płatności (WOP) w okresie 3 lat od momentu rozpoczęcia perspektywy finansowej (na koniec 2017 r.), z uwzględnieniem póżniejszego uruchomienia perspektywy finansowej 2021-2027,         
- założenie zakupu taboru (10 szt.), 
- planowane zapisy w harmonogramach projektów </t>
    </r>
  </si>
  <si>
    <r>
      <rPr>
        <b/>
        <sz val="9"/>
        <rFont val="Calibri"/>
        <family val="2"/>
        <charset val="238"/>
        <scheme val="minor"/>
      </rPr>
      <t>Alokacja przeznaczona na realizację wskaźnika 67 117 168 EUR</t>
    </r>
    <r>
      <rPr>
        <sz val="9"/>
        <rFont val="Calibri"/>
        <family val="2"/>
        <charset val="238"/>
        <scheme val="minor"/>
      </rPr>
      <t xml:space="preserve"> (wskaźnik obejmuje transport kolejowy oraz publiczny transport pozamiejski w zakresie kategorii interwencji  107) 
</t>
    </r>
    <r>
      <rPr>
        <b/>
        <sz val="9"/>
        <rFont val="Calibri"/>
        <family val="2"/>
        <charset val="238"/>
        <scheme val="minor"/>
      </rPr>
      <t>Wartość bazowa  -</t>
    </r>
    <r>
      <rPr>
        <sz val="9"/>
        <rFont val="Calibri"/>
        <family val="2"/>
        <charset val="238"/>
        <scheme val="minor"/>
      </rPr>
      <t xml:space="preserve"> nie jest wymagana
 </t>
    </r>
    <r>
      <rPr>
        <b/>
        <sz val="9"/>
        <rFont val="Calibri"/>
        <family val="2"/>
        <charset val="238"/>
        <scheme val="minor"/>
      </rPr>
      <t xml:space="preserve">Cel końcowy (2029 r.) </t>
    </r>
    <r>
      <rPr>
        <sz val="9"/>
        <rFont val="Calibri"/>
        <family val="2"/>
        <charset val="238"/>
        <scheme val="minor"/>
      </rPr>
      <t xml:space="preserve">został oszacowany, w oparciu o: 
- doświadczenia w zakresie realizacji analogicznych projektów w okresie programowania 2014-2020 (do wyliczenia przyjęto dane na podstawie szacowanych wartości wskaźników z umów i dofinansowanie i założenie, że wartość wskaźnika będzie mierzona na podstawie wniosków o płatność pośrednią). Na tej podstawie ustalono, że historyczny, średni koszt zakupu jednostki taboru kolejowego w perspektywie 2014-2020 wyniósł ok. ok. 14 mln zł, 
- założenie zakupu pociągów jednopoziomowych (rozważana jest możliwość dofinansowania również pociągów dwupoziomowych co może wpłynąć na wartość wskaźnika), 
- założenie, że w kolejnej perspektywie finansowej zakładamy spadek wartosci waluty (zł), koszt dofinansowania 1 pociągu w perspektywie finasowej 2021-207 wyniesie ok. 21 mln zł, 
 - plany inwestycyjne Województwa Małopolskiego w zakresie zakupu taboru kolejowego na potrzeby przewozów regionalnych, w tym w szczególności szybkiej kolei aglomeracyjnej, 
</t>
    </r>
    <r>
      <rPr>
        <b/>
        <sz val="9"/>
        <rFont val="Calibri"/>
        <family val="2"/>
        <charset val="238"/>
        <scheme val="minor"/>
      </rPr>
      <t xml:space="preserve">Cel pośredni (2024 r.) </t>
    </r>
    <r>
      <rPr>
        <sz val="9"/>
        <rFont val="Calibri"/>
        <family val="2"/>
        <charset val="238"/>
        <scheme val="minor"/>
      </rPr>
      <t xml:space="preserve">został oszacowany, w oparciu o: 
- agregowanie danych historycznych z operacji, w których wszystkie przedsięwzięcia służące osiąganiu produktów zostały w pełni zrealizowane, lecz dla których niekoniecznie zostały dokonane wszystkie płatności (WOP) w okresie 3 lat od momentu rozpoczęcia perspektywy finansowej (na koniec 2017 r.), z uwzględnieniem póżniejszego uruchomienia perspektywy finansowej 2021-2027, 
- planowane zapisy w harmonogramach projektów </t>
    </r>
  </si>
  <si>
    <r>
      <t xml:space="preserve">Wartość wskaźnika stanowi suma wspartych instytucji publicznych (z uwzględnieniem zapisów definicji niniejszego wskaźnika tj. Instytucja publiczna liczona jest raz niezależnie od tego, ile razy otrzymuje wsparcie na operacje w ramach tego samego celu szczegółowego):
1. w projektach z zakresu e-administracji i zasobów geodezyjnych z alokacją 35 000 000 EUR
2. w projektach z zakresu e-zdrowia z alokacją 39 000 000 EUR
3. w projektach z zakresu e-kultury z alokacją 4 828 632 EUR.
</t>
    </r>
    <r>
      <rPr>
        <b/>
        <sz val="11"/>
        <color theme="1"/>
        <rFont val="Calibri"/>
        <family val="2"/>
        <charset val="238"/>
        <scheme val="minor"/>
      </rPr>
      <t>Cel końcowy (2029)</t>
    </r>
    <r>
      <rPr>
        <sz val="11"/>
        <color theme="1"/>
        <rFont val="Calibri"/>
        <family val="2"/>
        <charset val="238"/>
        <scheme val="minor"/>
      </rPr>
      <t xml:space="preserve">
1.a) tryb  pozakonkurencyjny (e-administracja i cyberbezpieczeństwo): 4 projekty pozakonkurencyjne:
- Bezpieczny Urząd
- Rozwój Regionalnego Systemu Biuletynów Informacji Publicznej w Małopolsce
- System komunikacji teletechnicznej Województwa Małopolskiego
- Wdrożenie elektronicznego zarządzania dokumentacją w podmiotach zależnych od Województwa Małopolskiego
Beneficjentem w ww. projektach będzie ta sama instytucja tj. Województwo Małopolskie.
Wartość wskaźnika: 1
1.b) tryb konkurencyjny: projekty dot. cyfryzacji zasobów geodezyjnych (modernizacje ewidencji gruntów i budynków (EGiB))
Alokację (100 mln PLN) podzielono przez podwyższony o 40% inflacji średni koszt jednostkowy wsparcia instytucji ustalony  na podstawie danych historycznych z Poddziałania 2.1.4 RPO WM 2014-2020 </t>
    </r>
    <r>
      <rPr>
        <i/>
        <sz val="11"/>
        <color theme="1"/>
        <rFont val="Calibri"/>
        <family val="2"/>
        <charset val="238"/>
        <scheme val="minor"/>
      </rPr>
      <t xml:space="preserve">E-usługi w informacji przestrzennej. </t>
    </r>
    <r>
      <rPr>
        <sz val="11"/>
        <color theme="1"/>
        <rFont val="Calibri"/>
        <family val="2"/>
        <charset val="238"/>
        <scheme val="minor"/>
      </rPr>
      <t xml:space="preserve">
Wartość wskaźnika: 9
2. tryb pozakonkurencyjny (e-zdrowie): 3 projekty pozakonkurencyjne:
- Utworzenie regionalnego centrum e-zdrowia
- Regionalny Monitoring Zdrowotny
- Poprawa jakości leczenia poprzez rozwój usług e- zdrowia w Województwie Małopolskim
Beneficjentem ww. projektów będzie ta sama instytucja tj. Województwo Małopolskie oraz instytucja, która zgodnie z definicją wskaźnika nie może być w nim uwzględniona.
Wartość wskaźnika: 1
3 . tryb pozakonkurencyjny (e-kultura): 2 projekty pozakonkurencyjne:
- Wirtualne Muzea Małopolski 2030 
- Interaktywna Platforma kultury i dziedzictwa Malopolska.Go.Culture.Eu
Beneficjentami ww. projektów będą 2 różne instytucje publiczne.
Wartość wskaźnika: 2
Wartość wskaźnika ogółem (unikalne instytucje publiczne): 12
</t>
    </r>
    <r>
      <rPr>
        <b/>
        <sz val="11"/>
        <color theme="1"/>
        <rFont val="Calibri"/>
        <family val="2"/>
        <charset val="238"/>
        <scheme val="minor"/>
      </rPr>
      <t xml:space="preserve">Cel pośredni (2024)
</t>
    </r>
    <r>
      <rPr>
        <sz val="11"/>
        <color theme="1"/>
        <rFont val="Calibri"/>
        <family val="2"/>
        <charset val="238"/>
        <scheme val="minor"/>
      </rPr>
      <t>1.a) tryb  pozakonkurencyjny (e-administracja i cyberbezpieczeństwo): 4 projekty pozakonkurencyjne:
Cel pośredni określono na poziomie 0 biorąc pod uwagę fakt, że wskaźniki zostaną wykazane na koniec realizacji zadań zaplanowanych w ramach kilkuletnich projektów.
Wartość wskaźnika: 0
1.b) tryb konkurencyjny: projekty dot. cyfryzacji zasobów geodezyjnych (modernizacje ewidencji gruntów i budynków (EGiB))
Cel pośredni określono na poziomie 0 biorąc pod uwagę fakt, że wartość wskaźników produktu w Poddziałaniu 2.1.4 RPO WM 2014-2020 (PI 2c) na dzień 31.12.2017 wyniosła 0. 
Wartość wskaźnika: 0
2. tryb pozakonkurencyjny (e-zdrowie): 3 projekty pozakonkurencyjne:
Cel pośredni określono na poziomie 0 biorąc pod uwagę fakt, że wskaźniki zostaną wykazane na koniec realizacji zadań zaplanowanych w ramach kilkuletnich projektów.
Wartość wskaźnika: 0
3 . tryb pozakonkurencyjny (e-kultura): 2 projekty pozakonkurencyjne:
Cel pośredni określono na poziomie 0 biorąc pod uwagę fakt, że wskaźniki zostaną wykazane na koniec realizacji zadań zaplanowanych w ramach kilkuletnich projektów.
Wartość wskaźnika: 0
Wartość wskaźnika ogółem (unikalne instytucje publiczne): 0</t>
    </r>
  </si>
  <si>
    <r>
      <t xml:space="preserve">Wartość wskaźnika stanowi suma użytkowników nowych i zmodernizowanych publicznych usług, produktów i procesów cyfrowych (zgodnie z jednostką miary użytkownicy/rok):
1. w projektach z zakresu e-administracji i zasobów geodezyjnych z alokacją 35 000 000 EUR
2. w projektach z zakresu e-zdrowia z alokacją 39 000 000 EUR
3. w projektach z zakresu e-kultury z alokacją 4 828 632 EUR.
</t>
    </r>
    <r>
      <rPr>
        <b/>
        <sz val="11"/>
        <color theme="1"/>
        <rFont val="Calibri"/>
        <family val="2"/>
        <charset val="238"/>
        <scheme val="minor"/>
      </rPr>
      <t>Cel końcowy (2029)</t>
    </r>
    <r>
      <rPr>
        <sz val="11"/>
        <color theme="1"/>
        <rFont val="Calibri"/>
        <family val="2"/>
        <charset val="238"/>
        <scheme val="minor"/>
      </rPr>
      <t xml:space="preserve">
1.a) tryb  pozakonkurencyjny (e-administracja i cyberbezpieczeństwo): 4 projekty pozakonkurencyjne:
- Bezpieczny Urząd: 1 060
- Rozwój Regionalnego Systemu Biuletynów Informacji Publicznej w Małopolsce: 2 240
- System komunikacji teletechnicznej Województwa Małopolskiego: 1 070
- Wdrożenie elektronicznego zarządzania dokumentacją w podmiotach zależnych od Województwa Małopolskiego: 656
Oszacowano na podstawie zakresu wsparcia zaplanowanego w projektach.
Wartość wskaźnika: 5 026
1.b) tryb konkurencyjny: projekty dot. cyfryzacji zasobów geodezyjnych (modernizacje ewidencji gruntów i budynków (EGiB))
Potencjalną liczbę użytkowników oszacowano na podstawie Poddziałania 2.1.4 RPO WM 2014-2020 E-usługi w informacji przestrzennej tj. wartości  najbardziej zbliżonego do obecnego wskaźnika rezultatu</t>
    </r>
    <r>
      <rPr>
        <i/>
        <sz val="11"/>
        <color theme="1"/>
        <rFont val="Calibri"/>
        <family val="2"/>
        <charset val="238"/>
        <scheme val="minor"/>
      </rPr>
      <t xml:space="preserve"> Liczba pobrań/odtworzeń dokumentów zawierających informacje sektora publicznego</t>
    </r>
    <r>
      <rPr>
        <sz val="11"/>
        <color theme="1"/>
        <rFont val="Calibri"/>
        <family val="2"/>
        <charset val="238"/>
        <scheme val="minor"/>
      </rPr>
      <t xml:space="preserve"> [szt./rok] (285 678) zmniejszając jego wartość proporcjonalnie do zmniejszenia alokacji (wkładu UE). Ponieważ alokacja 2021-27 stanowi ponad 60% alokacji 2014-20, liczbę użytkowników obliczono na tym poziomie przyjmując jako podstawę liczbę pobrań z lat 2014-20.
Wartość wskaźnika: 172 335
2. tryb pozakonkurencyjny (e-zdrowie): 3 projekty pozakonkurencyjne:
- Utworzenie regionalnego centrum e-zdrowia: 38
- Regionalny Monitoring Zdrowotny: 38
- Poprawa jakości leczenia poprzez rozwój usług e- zdrowia w Województwie Małopolskim: 38
Oszacowano na podstawie zakresu wsparcia zaplanowanego w projektach.
Wartość wskaźnika: 114
3 . tryb pozakonkurencyjny (e-kultura): 2 projekty pozakonkurencyjne:
- Wirtualne Muzea Małopolski 2030: 50 000
- Interaktywna Platforma kultury i dziedzictwa Malopolska.Go.Culture.Eu: 25 000
Oszacowano na podstawie zakresu wsparcia zaplanowanego w projektach.
Wartość wskaźnika: 75 000
Wartość wskaźnika ogółem: 252 475
</t>
    </r>
    <r>
      <rPr>
        <b/>
        <sz val="11"/>
        <color theme="1"/>
        <rFont val="Calibri"/>
        <family val="2"/>
        <charset val="238"/>
        <scheme val="minor"/>
      </rPr>
      <t>Wartość bazowa (2020)</t>
    </r>
    <r>
      <rPr>
        <sz val="11"/>
        <color theme="1"/>
        <rFont val="Calibri"/>
        <family val="2"/>
        <charset val="238"/>
        <scheme val="minor"/>
      </rPr>
      <t xml:space="preserve">
1.a) tryb  pozakonkurencyjny (e-administracja i cyberbezpieczeństwo): 4 projekty pozakonkurencyjne:
- Bezpieczny Urząd: 1 060
- Rozwój Regionalnego Systemu Biuletynów Informacji Publicznej w Małopolsce: 2 240
- System komunikacji teletechnicznej Województwa Małopolskiego: 1 070
- Wdrożenie elektronicznego zarządzania dokumentacją w podmiotach zależnych od Województwa Małopolskiego: 368
Przyjęto na podstawie zakresu wsparcia zaplanowanego w projektach.
Wartość wskaźnika: 4 738
1.b) tryb konkurencyjny: projekty dot. cyfryzacji zasobów geodezyjnych (modernizacje ewidencji gruntów i budynków (EGiB))
Przyjęto na podstawie wartości najbardziej zbliżonego do obecnego wskaźnika rezultatu </t>
    </r>
    <r>
      <rPr>
        <i/>
        <sz val="11"/>
        <color theme="1"/>
        <rFont val="Calibri"/>
        <family val="2"/>
        <charset val="238"/>
        <scheme val="minor"/>
      </rPr>
      <t>Liczba pobrań/odtworzeń dokumentów zawierających informacje sektora publicznego</t>
    </r>
    <r>
      <rPr>
        <sz val="11"/>
        <color theme="1"/>
        <rFont val="Calibri"/>
        <family val="2"/>
        <charset val="238"/>
        <scheme val="minor"/>
      </rPr>
      <t xml:space="preserve"> [szt./rok] (Poddziałanie 2.1.4 RPO WM 2014-2020 E-usługi w informacji przestrzennej) wg. stanu na 31.12.2020: 2 200
Wartość wskaźnika: 2 200
2. tryb pozakonkurencyjny (e-zdrowie): 3 projekty pozakonkurencyjne:
- Utworzenie regionalnego centrum e-zdrowia: 0
- Regionalny Monitoring Zdrowotny: 0
- Poprawa jakości leczenia poprzez rozwój usług e- zdrowia w Województwie Małopolskim: 0
Przyjęto na podstawie zakresu wsparcia zaplanowanego w projektach.
Wartość wskaźnika: 0
3 . tryb pozakonkurencyjny (e-kultura): 2 projekty pozakonkurencyjne:
- Wirtualne Muzea Małopolski 2030: 40 000
- Interaktywna Platforma kultury i dziedzictwa Malopolska.Go.Culture.Eu: 0
Przyjęto na podstawie zakresu wsparcia zaplanowanego w projektach.
Wartość wskaźnika: 40 000
Wartość wskaźnika ogółem: 46 938</t>
    </r>
  </si>
  <si>
    <r>
      <t xml:space="preserve">Założono, iż wartość wskaźnika stanowi odpowiedni procent udziału osób w wieku 18-29 lat w sumie osób bezrobotnych, biernych (OHP) i pracujących wspartych w ramach celu szczegółowego 4a.
</t>
    </r>
    <r>
      <rPr>
        <b/>
        <sz val="8"/>
        <rFont val="Calibri"/>
        <family val="2"/>
        <charset val="238"/>
        <scheme val="minor"/>
      </rPr>
      <t>Cel końcowy (2029)</t>
    </r>
    <r>
      <rPr>
        <sz val="8"/>
        <rFont val="Calibri"/>
        <family val="2"/>
        <charset val="238"/>
        <scheme val="minor"/>
      </rPr>
      <t xml:space="preserve">
Średnioroczny odsetek osób bezrobotnych w wieku do 30 lat w ciągu ostatnich lat oscyluje wokół 27% (na podstawie danych nt. bezrobotnych zarejestrowanych w PUP).
Po zaokrągleniu w dół do 25% ten udział procentowy przyjęto jako udział młodych do niniejszych obliczeń zarówno dla bezrobotnych wspartych w PUP, jak i roboczo dla ubogich pracujących. Wyjątek stanowi grupa biernych wspierana przez OHP, która w 89% zasila niniejszy wskaźnik (11% młodych stanowiły osoby w wieku 15-17 (dane z OHP na podstawie doświadczeń z perspektywy 2014-2020 z POWER), które nie są wliczane do niniejszego wskaźnika).
Wartość wskaźnika: 7 869
</t>
    </r>
    <r>
      <rPr>
        <b/>
        <sz val="8"/>
        <rFont val="Calibri"/>
        <family val="2"/>
        <charset val="238"/>
        <scheme val="minor"/>
      </rPr>
      <t xml:space="preserve">Cel pośredni (2024)
</t>
    </r>
    <r>
      <rPr>
        <sz val="8"/>
        <rFont val="Calibri"/>
        <family val="2"/>
        <charset val="238"/>
        <scheme val="minor"/>
      </rPr>
      <t>Z uwagi na fakt, że wyznaczono cele pośrednie dla wskaźników dot. osób bezrobotnych i pracujących, i że ustalono je na poziomie 20% celu końcowego, dla niniejszego wskaźnika ustalono analogiczny poziom 20% i w wyliczeniach uwzględniono młodych bezrobotnych z PUP, młodych biernych z OHP oraz młodych ubogich pracujących.
Wartość wskaźnika: 1 574</t>
    </r>
  </si>
  <si>
    <r>
      <t xml:space="preserve">Alokacja: 11 858 489 EUR
Założenia:
- we wskaźniku rezultatu uwzględniane są łącznie osoby, które w dniu przystąpienia do projektu były: pracujące/bezrobotne/bierne zawodowo. 
- wskaźnik dotyczy modułu I.
</t>
    </r>
    <r>
      <rPr>
        <b/>
        <sz val="8"/>
        <color theme="1"/>
        <rFont val="Calibri"/>
        <family val="2"/>
        <charset val="238"/>
        <scheme val="minor"/>
      </rPr>
      <t>Cel końcowy (2029)</t>
    </r>
    <r>
      <rPr>
        <sz val="8"/>
        <color theme="1"/>
        <rFont val="Calibri"/>
        <family val="2"/>
        <charset val="238"/>
        <scheme val="minor"/>
      </rPr>
      <t xml:space="preserve">
Obliczona według ww. założenia w ujęciu procentowym planowana wartość realizacji wskaźnika rezultatu w projekcie </t>
    </r>
    <r>
      <rPr>
        <i/>
        <sz val="8"/>
        <color theme="1"/>
        <rFont val="Calibri"/>
        <family val="2"/>
        <charset val="238"/>
        <scheme val="minor"/>
      </rPr>
      <t>Małopolska Niania 2.0 r</t>
    </r>
    <r>
      <rPr>
        <sz val="8"/>
        <color theme="1"/>
        <rFont val="Calibri"/>
        <family val="2"/>
        <charset val="238"/>
        <scheme val="minor"/>
      </rPr>
      <t xml:space="preserve">ealizowanym w RPO 2014-20 (do 2022 r.) wynosi 90% (585 osób spośród 650 objętych wsparciem osiągnie rezultat).
Procent ten przyjęto do obliczenia wartości rezultatu:
1000 (wartość planowanego wskaźnika produktu)*90%= 900 osób
Wartość wskaźnika: 900
</t>
    </r>
    <r>
      <rPr>
        <b/>
        <sz val="8"/>
        <color theme="1"/>
        <rFont val="Calibri"/>
        <family val="2"/>
        <charset val="238"/>
        <scheme val="minor"/>
      </rPr>
      <t>Wartość bazowa (2020)</t>
    </r>
    <r>
      <rPr>
        <sz val="8"/>
        <color theme="1"/>
        <rFont val="Calibri"/>
        <family val="2"/>
        <charset val="238"/>
        <scheme val="minor"/>
      </rPr>
      <t xml:space="preserve">
Wartość bazową stanowi suma wartości wskaźników rezultatu dla projektu </t>
    </r>
    <r>
      <rPr>
        <i/>
        <sz val="8"/>
        <color theme="1"/>
        <rFont val="Calibri"/>
        <family val="2"/>
        <charset val="238"/>
        <scheme val="minor"/>
      </rPr>
      <t>Małopolska Niania 2.0</t>
    </r>
    <r>
      <rPr>
        <sz val="8"/>
        <color theme="1"/>
        <rFont val="Calibri"/>
        <family val="2"/>
        <charset val="238"/>
        <scheme val="minor"/>
      </rPr>
      <t xml:space="preserve"> (RPO WM 2014-2020) na 31.12.2020 r.:
- Liczba osób, które powróciły na rynek pracy po przerwie związanej z urodzeniem/wychowaniem dziecka lub utrzymały zatrudnienie po opuszczeniu programu: 252 osób
- Liczba osób pozostających bez pracy, które znalazły pracę lub poszukują pracy po opuszczeniu programu: 89 osób.
Wartość wskaźnika: 341</t>
    </r>
  </si>
  <si>
    <r>
      <t xml:space="preserve">Założono, iż na MŚP jako na grupę dominującą (obok dużych przedsiębiorstw i innych pracodawców) w typie wsparcia związanym z usługami rozwojowymi przeznacza się 80% alokacji (z 26 055 286 EUR) tj. 20 845 000 EUR.
</t>
    </r>
    <r>
      <rPr>
        <b/>
        <sz val="8"/>
        <color theme="1"/>
        <rFont val="Calibri"/>
        <family val="2"/>
        <charset val="238"/>
        <scheme val="minor"/>
      </rPr>
      <t>Cel końcowy (2029)</t>
    </r>
    <r>
      <rPr>
        <sz val="8"/>
        <color theme="1"/>
        <rFont val="Calibri"/>
        <family val="2"/>
        <charset val="238"/>
        <scheme val="minor"/>
      </rPr>
      <t xml:space="preserve">
Alokację podzielono przez podwyższony o 40% inflacji średni koszt jednostkowy objęcia wsparciem w postaci usług rozwojowych uczestnika (MŚP) ustalony  na podstawie danych historycznych z Działania 8.4.1 RPO WM 2014-20  (PI 8v)
Wartość wskaźnika: 3 448
</t>
    </r>
    <r>
      <rPr>
        <b/>
        <sz val="8"/>
        <color theme="1"/>
        <rFont val="Calibri"/>
        <family val="2"/>
        <charset val="238"/>
        <scheme val="minor"/>
      </rPr>
      <t>Cel pośredni (2024)</t>
    </r>
    <r>
      <rPr>
        <sz val="8"/>
        <color theme="1"/>
        <rFont val="Calibri"/>
        <family val="2"/>
        <charset val="238"/>
        <scheme val="minor"/>
      </rPr>
      <t xml:space="preserve">
Wyliczono na podstawie wartości procentowej osiągnięcia wartości docelowej wskaźnika produktu </t>
    </r>
    <r>
      <rPr>
        <i/>
        <sz val="8"/>
        <color theme="1"/>
        <rFont val="Calibri"/>
        <family val="2"/>
        <charset val="238"/>
        <scheme val="minor"/>
      </rPr>
      <t>Liczba mikroprzedsiębiorstw oraz małych i średnich przedsiębiorstw objętych usługami rozwojowymi w programie</t>
    </r>
    <r>
      <rPr>
        <sz val="8"/>
        <color theme="1"/>
        <rFont val="Calibri"/>
        <family val="2"/>
        <charset val="238"/>
        <scheme val="minor"/>
      </rPr>
      <t xml:space="preserve"> (Poddziałanie 8.4.1 RPO WM 2014-2020 (PI 8v) na koniec 2017 r. tj. 0,5%, którą podniesiono do 10% z uwagi na fakt, że obecnie funkcjonuje już (uruchamiana dopiero od 2016 roku) Baza Usług Rozwojowych (BUR) stanowiąca narzędzie realizacji wsparcia w postaci usług rozwojowych. 
Wartość wskaźnika: 345 </t>
    </r>
  </si>
  <si>
    <r>
      <t xml:space="preserve">Założono, iż na wdrożenie programów polityki zdrowotnej w latach 2021-27 przeznacza się alokację w wysokości 3 791 080 EUR.
</t>
    </r>
    <r>
      <rPr>
        <b/>
        <sz val="8"/>
        <color theme="1"/>
        <rFont val="Calibri"/>
        <family val="2"/>
        <charset val="238"/>
        <scheme val="minor"/>
      </rPr>
      <t>Cel końcowy (2029)</t>
    </r>
    <r>
      <rPr>
        <sz val="8"/>
        <color theme="1"/>
        <rFont val="Calibri"/>
        <family val="2"/>
        <charset val="238"/>
        <scheme val="minor"/>
      </rPr>
      <t xml:space="preserve">
Planuje się wdrożenie 3 programów polityki zdrowotnej (RPZ).
Wartość wskaźnika: 3
</t>
    </r>
    <r>
      <rPr>
        <b/>
        <sz val="8"/>
        <color theme="1"/>
        <rFont val="Calibri"/>
        <family val="2"/>
        <charset val="238"/>
        <scheme val="minor"/>
      </rPr>
      <t>Cel pośredni (2024)</t>
    </r>
    <r>
      <rPr>
        <sz val="8"/>
        <color theme="1"/>
        <rFont val="Calibri"/>
        <family val="2"/>
        <charset val="238"/>
        <scheme val="minor"/>
      </rPr>
      <t xml:space="preserve">
Cel pośredni określono na poziomie 0 biorąc pod uwagę skomplikowaną, a tym samym czasochłonną procedurę przygotowania, zatwierdzania i wdrażania programów polityki zdrowotnej, o czym świadczy także fakt, że wartość wskaźnika produktu </t>
    </r>
    <r>
      <rPr>
        <i/>
        <sz val="8"/>
        <color theme="1"/>
        <rFont val="Calibri"/>
        <family val="2"/>
        <charset val="238"/>
        <scheme val="minor"/>
      </rPr>
      <t>Liczba wdrożonych programów zdrowotnych istotnych z punktu widzenia potrzeb zdrowotnych regionu, w tym pracodawców</t>
    </r>
    <r>
      <rPr>
        <sz val="8"/>
        <color theme="1"/>
        <rFont val="Calibri"/>
        <family val="2"/>
        <charset val="238"/>
        <scheme val="minor"/>
      </rPr>
      <t xml:space="preserve"> (Poddziałanie 8.6.2 RPO WM 2014-2020 RPZ) (PI 8vi) na koniec 2017 wyniosła 0. 
Wartość wskaźnika: 0</t>
    </r>
  </si>
  <si>
    <r>
      <t xml:space="preserve">Alokacja: 26 055 286 EUR
We wskaźniku rezultatu uwzględniono całą alokację bez pomniejszania jej jak w przypadku wskaźnika produktu. 
</t>
    </r>
    <r>
      <rPr>
        <b/>
        <sz val="8"/>
        <color theme="1"/>
        <rFont val="Calibri"/>
        <family val="2"/>
        <charset val="238"/>
        <scheme val="minor"/>
      </rPr>
      <t>Cel końcowy (2029)</t>
    </r>
    <r>
      <rPr>
        <sz val="8"/>
        <color theme="1"/>
        <rFont val="Calibri"/>
        <family val="2"/>
        <charset val="238"/>
        <scheme val="minor"/>
      </rPr>
      <t xml:space="preserve">
Alokację podzielono przez podwyższony o 40% inflacji koszt jednostkowy wsparcia pracownika MŚP (bo tylko takie wspierano w RPO WM 2014-20), który w wyniku udziału we wsparciu w zakresie usług rozwojowych uzyskał kwalifikacje lub nabył kompetencje (rezultat</t>
    </r>
    <r>
      <rPr>
        <i/>
        <sz val="8"/>
        <color theme="1"/>
        <rFont val="Calibri"/>
        <family val="2"/>
        <charset val="238"/>
        <scheme val="minor"/>
      </rPr>
      <t xml:space="preserve"> Liczba osób, które uzyskały kwalifikacje lub nabyły kompetencje po opuszczeniu programu</t>
    </r>
    <r>
      <rPr>
        <sz val="8"/>
        <color theme="1"/>
        <rFont val="Calibri"/>
        <family val="2"/>
        <charset val="238"/>
        <scheme val="minor"/>
      </rPr>
      <t xml:space="preserve"> z Poddziałania 8.4.1 RPO WM 2014-20.
Wartość wskaźnika: 11 816
</t>
    </r>
    <r>
      <rPr>
        <b/>
        <sz val="8"/>
        <color theme="1"/>
        <rFont val="Calibri"/>
        <family val="2"/>
        <charset val="238"/>
        <scheme val="minor"/>
      </rPr>
      <t xml:space="preserve">Wartość bazowa (2020)
</t>
    </r>
    <r>
      <rPr>
        <sz val="8"/>
        <color theme="1"/>
        <rFont val="Calibri"/>
        <family val="2"/>
        <charset val="238"/>
        <scheme val="minor"/>
      </rPr>
      <t xml:space="preserve">Wartość bazową stanowi wartość wskaźnika rezultatu </t>
    </r>
    <r>
      <rPr>
        <i/>
        <sz val="8"/>
        <color theme="1"/>
        <rFont val="Calibri"/>
        <family val="2"/>
        <charset val="238"/>
        <scheme val="minor"/>
      </rPr>
      <t>Liczba osób, które uzyskały kwalifikacje lub nabyły kompetencje po opuszczeniu programu</t>
    </r>
    <r>
      <rPr>
        <sz val="8"/>
        <color theme="1"/>
        <rFont val="Calibri"/>
        <family val="2"/>
        <charset val="238"/>
        <scheme val="minor"/>
      </rPr>
      <t xml:space="preserve"> w Poddziałaniu 8.4.1 RPO WM 2014-2020 (usługi rozwojowe) (PI 8v) na 31.12.2020 r.:
Wartość wskaźnika: 19 122</t>
    </r>
  </si>
  <si>
    <r>
      <t xml:space="preserve">Zgodnie z definicją wskaźnika (z LWK) uwzględniono w nim osoby, które:
1. podjęły pracę lub kontynuowały zatrudnienie w dotychczasowym lub nowym miejscu pracy w wyniku realizacji działań i programów typu outplacement - alokacja 12 171 856 EUR
2. dzięki podjęciu przez pracodawcę działań, wskazanych we wskaźniku produktu liczba pracodawców objętych wsparciem w zakresie elastycznych form zatrudnienia, adaptacji środowiska pracy do szczególnych potrzeb pracowników, utrzymały zatrudnienie u dotychczasowego pracodawcy lub dzięki wdrożeniu ww. działań zostały przyjęte do pracy - alokacja 9 976 526 EUR
</t>
    </r>
    <r>
      <rPr>
        <b/>
        <sz val="8"/>
        <rFont val="Calibri"/>
        <family val="2"/>
        <charset val="238"/>
        <scheme val="minor"/>
      </rPr>
      <t>Cel końcowy (2029)</t>
    </r>
    <r>
      <rPr>
        <sz val="8"/>
        <rFont val="Calibri"/>
        <family val="2"/>
        <charset val="238"/>
        <scheme val="minor"/>
      </rPr>
      <t xml:space="preserve">
1. Alokację podzielono przez podwyższony o 40% inflacji koszt jednostkowy wsparcia uczestnika, który w wyniku udziału we wsparciu w zakresie outplacementu podjął pracę lub kontynuował zatrudnienie (wskaźnik rezultatu Li</t>
    </r>
    <r>
      <rPr>
        <i/>
        <sz val="8"/>
        <rFont val="Calibri"/>
        <family val="2"/>
        <charset val="238"/>
        <scheme val="minor"/>
      </rPr>
      <t>czba osób, które po opuszczeniu programu podjęły pracę lub kontynuowały zatrudnienie</t>
    </r>
    <r>
      <rPr>
        <sz val="8"/>
        <rFont val="Calibri"/>
        <family val="2"/>
        <charset val="238"/>
        <scheme val="minor"/>
      </rPr>
      <t xml:space="preserve"> z Poddziałania 8.4.2 RPO WM 2014-20).
Wartość wskaźnika: 1 224
2. Wyliczenia na podstawie założeń projektu pozakonkurencyjnego Wojewódzkiego Urzędu Pracy (WUP) </t>
    </r>
    <r>
      <rPr>
        <i/>
        <sz val="8"/>
        <rFont val="Calibri"/>
        <family val="2"/>
        <charset val="238"/>
        <scheme val="minor"/>
      </rPr>
      <t xml:space="preserve">Pracownicy - najlepsza inwestycja dla firmy.
</t>
    </r>
    <r>
      <rPr>
        <sz val="8"/>
        <rFont val="Calibri"/>
        <family val="2"/>
        <charset val="238"/>
        <scheme val="minor"/>
      </rPr>
      <t xml:space="preserve">Według danych statystycznych dot. wielkości przedsiębiorstw w Małopolsce (dane na koniec III kwartału 2021 r.) liczebność firm wynosi: 12 018 małych  i 2 242 średnich, a zatem proporcje pomiędzy nimi kształtują się na poziomie ok. 85 % do 15%. 
W związku z tym podobny udział firm przyjęto dla beneficjentów  projektu </t>
    </r>
    <r>
      <rPr>
        <i/>
        <sz val="8"/>
        <rFont val="Calibri"/>
        <family val="2"/>
        <charset val="238"/>
        <scheme val="minor"/>
      </rPr>
      <t>Pracownicy - najlepsza inwestycja dla firmy</t>
    </r>
    <r>
      <rPr>
        <sz val="8"/>
        <rFont val="Calibri"/>
        <family val="2"/>
        <charset val="238"/>
        <scheme val="minor"/>
      </rPr>
      <t xml:space="preserve"> - 15% średnich, tj. 75 pracodawców i 85% małych, tj. 425 pracodawców.
Jednocześnie przyjęto, że każdy pracodawca utrzyma zatrudnienie na co najmniej minimalnym poziomie, zgodnie z definicją małych i średnich przedsiębiorstw tj.:
-pracownicy średnich: 75*50=3750
-pracownicy małych: 425*10=4250.
W sumie daje to 8000 pracowników, którzy będą kontynuowali zatrudnienie, tj. średnio 16 na firmę.</t>
    </r>
    <r>
      <rPr>
        <i/>
        <sz val="8"/>
        <rFont val="Calibri"/>
        <family val="2"/>
        <charset val="238"/>
        <scheme val="minor"/>
      </rPr>
      <t xml:space="preserve">
</t>
    </r>
    <r>
      <rPr>
        <sz val="8"/>
        <rFont val="Calibri"/>
        <family val="2"/>
        <charset val="238"/>
        <scheme val="minor"/>
      </rPr>
      <t xml:space="preserve">Wartość wskaźnika: 8 000
</t>
    </r>
    <r>
      <rPr>
        <b/>
        <sz val="8"/>
        <rFont val="Calibri"/>
        <family val="2"/>
        <charset val="238"/>
        <scheme val="minor"/>
      </rPr>
      <t>Wartość bazowa (2020)</t>
    </r>
    <r>
      <rPr>
        <sz val="8"/>
        <rFont val="Calibri"/>
        <family val="2"/>
        <charset val="238"/>
        <scheme val="minor"/>
      </rPr>
      <t xml:space="preserve">
1.Wartość bazową stanowi wartość wskaźnika rezultatu</t>
    </r>
    <r>
      <rPr>
        <i/>
        <sz val="8"/>
        <rFont val="Calibri"/>
        <family val="2"/>
        <charset val="238"/>
        <scheme val="minor"/>
      </rPr>
      <t xml:space="preserve"> Liczba osób, które po opuszczeniu programu podjęły pracę lub kontynuowały zatrudnienie</t>
    </r>
    <r>
      <rPr>
        <sz val="8"/>
        <rFont val="Calibri"/>
        <family val="2"/>
        <charset val="238"/>
        <scheme val="minor"/>
      </rPr>
      <t xml:space="preserve"> w Poddziałaniu 8.4.2 RPO WM 2014-2020 (outplacement) (PI 8v) na 31.12.2020 r.
Wartość wskaźnika: 1 241
2. Z uwagi na brak doświadczeń we wdrażaniu wskazanego we wskaźniku zakresu wsparcia wartość bazową określono jako zerową.
Wartość wskaźnika: 0</t>
    </r>
  </si>
  <si>
    <t>Metodologia szacowania wartości wskaźników TPST</t>
  </si>
  <si>
    <t>Priorytet 8</t>
  </si>
  <si>
    <t>Alokacja na działania  TPST adekwatne dla wskaźnika   
[EUR]
[wkład UE]
indykatwnie</t>
  </si>
  <si>
    <t>FST</t>
  </si>
  <si>
    <t>EECO 03</t>
  </si>
  <si>
    <t>Osoby bierne zawodowo</t>
  </si>
  <si>
    <r>
      <t>ALOKACJA w TPST  adekwatna dla wskaźnika to</t>
    </r>
    <r>
      <rPr>
        <b/>
        <sz val="9"/>
        <color theme="1"/>
        <rFont val="Calibri"/>
        <family val="2"/>
        <charset val="238"/>
        <scheme val="minor"/>
      </rPr>
      <t xml:space="preserve"> </t>
    </r>
    <r>
      <rPr>
        <sz val="9"/>
        <color theme="1"/>
        <rFont val="Calibri"/>
        <family val="2"/>
        <charset val="238"/>
      </rPr>
      <t>€</t>
    </r>
    <r>
      <rPr>
        <sz val="9"/>
        <color theme="1"/>
        <rFont val="Calibri"/>
        <family val="2"/>
        <charset val="238"/>
        <scheme val="minor"/>
      </rPr>
      <t xml:space="preserve"> 14 542 125. 
WARTOŚĆ BAZOWA:  nie dotyczy
CEL KOŃCOWY (2029) został oszacowany, w oparciu o: 
a/ dane historyczne dla RPO2014-20 oraz POKL, na podstawie których średni koszt jednostkowy wskaźnika dla wsparcia o podobnym charakterze w perspektywie 2014-2020  oszacowano na 10 848</t>
    </r>
    <r>
      <rPr>
        <b/>
        <sz val="9"/>
        <color theme="1"/>
        <rFont val="Calibri"/>
        <family val="2"/>
        <charset val="238"/>
        <scheme val="minor"/>
      </rPr>
      <t xml:space="preserve"> </t>
    </r>
    <r>
      <rPr>
        <sz val="9"/>
        <color theme="1"/>
        <rFont val="Calibri"/>
        <family val="2"/>
        <charset val="238"/>
        <scheme val="minor"/>
      </rPr>
      <t xml:space="preserve">PLN, b/ korektę spodziewanego kosztu jednostkowego in plus, w związku ze spodziewaną utratą wartości pieniądza o 40%, c/ korektę prognozowanej wartości wskaźnika in minus z tytułu historycznego wskaźnika rozwiązywalności umów o 15% (dla operacji, w których spodziewana jest relatywnie duża liczba umów),                                                                                         
CEL POŚREDNI (2024 r.) nie został oszacowany. 
 </t>
    </r>
  </si>
  <si>
    <t>EECO 04</t>
  </si>
  <si>
    <t>Osoby pracujące, w tym osoby prowadzące działalność na własny rachunek</t>
  </si>
  <si>
    <t xml:space="preserve">ALOKACJA w TPST  adekwatna dla wskaźnika to € 11 948 625
WARTOŚĆ BAZOWA:  nie dotyczy
CEL KOŃCOWY (2029) został oszacowany, w oparciu o: 
a/ dane historyczne dla RPO2014-20 oraz założenia projektowe WUP, na podstawie których średni koszt jednostkowy wskaźnika dla wsparcia o podobnym charakterze w  oszacowano na 10 688,67  (wkład UE),  b/ korektę spodziewanego kosztu jednostkowego in plus, w związku ze spodziewaną utratą wartości pieniądza o 40%,  c/  korektę prognozowanej wartości wskaźnika in minus z tytułu historycznego wskaźnika rozwiązywalności umów o 15% (dla operacji, w których spodziewana jest relatywnie duża liczba umów),                                                                                         
CEL POŚREDNI (2024 r.) nie został oszacowany. </t>
  </si>
  <si>
    <t>PLHLCR01</t>
  </si>
  <si>
    <t xml:space="preserve">ALOKACJA w TPST  adekwatna dla wskaźnika to € 74 100 000
WARTOŚĆ BAZOWA:  nie dotyczy
CEL KOŃCOWY (2029) został oszacowany, w oparciu o: 
a/ dane historyczne dla RPO2014-20, na podstawie których średni koszt jednostkowy wskaźnika dla wsparcia o podobnym charakterze w perspektywie 2014-2020  oszacowano na  25 884  (wkład UE),  b/ korektę spodziewanego kosztu jednostkowego in plus, w związku ze spodziewaną utratą wartości pieniądza o 40%,c/   korektę prognozowanej wartości wskaźnika in minus z tytułu historycznego wskaźnika rozwiązywalności umów o 15% (dla operacji, w których spodziewana jest relatywnie duża liczba umów),                                                                                         
CEL POŚREDNI (2024 r.) nie został oszacowany. </t>
  </si>
  <si>
    <t xml:space="preserve">Przedsiębiorstwa objęte wsparciem (w tym: mikro, małe, średnie, duże) </t>
  </si>
  <si>
    <t xml:space="preserve">ALOKACJA w TPST  adekwatna dla wskaźnika to € 59 280 000
WARTOŚĆ BAZOWA:  nie dotyczy
CEL KOŃCOWY (2029) został oszacowany, w oparciu o: 
a/ dane historyczne dla RPO2014-20, na podstawie których średni koszt jednostkowy wskaźnika dla wsparcia o podobnym charakterze w perspektywie 2014-2020  oszacowano na 241 693,33  (wkład UE),  b/ korektę spodziewanego kosztu jednostkowego in plus, w związku ze spodziewaną utratą wartości pieniądza o 40%, c/ korektę prognozowanej wartości wskaźnika in minus z tytułu historycznego wskaźnika powtarzalności przedsiębiorstw-beneficjentów o 10%  (dla operacji, w których spodziewaną dominującą grupą beneficjentów są przedsiębiorcy), d/ korektę prognozowanej wartości wskaźnika in minus z tytułu historycznego wskaźnika rozwiązywalności umów o 15% (dla operacji, w których spodziewana jest relatywnie duża liczba umów),                                                                                         
CEL POŚREDNI (2024 r.) nie został oszacowany. </t>
  </si>
  <si>
    <t>roczne EPC</t>
  </si>
  <si>
    <t xml:space="preserve">ALOKACJA w TPST  adekwatna dla wskaźnika to € 74 100 000
WARTOŚĆ BAZOWA:  nie dotyczy
CEL KOŃCOWY (2029) został oszacowany, w oparciu o: 
a/ średni koszt jednostkowy wskaźnika rezultatu "Miejsca pracy utworzone we wspieranych jednostkach' oszacowanego dla potrzeb 1(iii) POFEM  (wkład UE), z uwzględnieniem korekty spodziewanego kosztu jednostkowego in plus w związku ze spodziewaną utratą wartości pieniądza o 40%, łącznie 3 478  110 pln, b/korektę prognozowanej wartości wskaźnika in minus z tytułu historycznego wskaźnika powtarzalności przedsiębiorstw-beneficjentów o 10%  (dla operacji, w których spodziewaną dominującą grupą beneficjentów są przedsiębiorcy), c/ korektę prognozowanej wartości wskaźnika in minus z tytułu historycznego wskaźnika rozwiązywalności umów o 15% (dla operacji, w których spodziewana jest relatywnie duża liczba umów),                                                                                         
CEL POŚREDNI (2024 r.) nie został oszacowany. </t>
  </si>
  <si>
    <t xml:space="preserve">ALOKACJA w TPST  adekwatna dla wskaźnika to € 37050000
WARTOŚĆ BAZOWA:  nie dotyczy
CEL KOŃCOWY (2029) został oszacowany, w oparciu o: 
a/  średni koszt jednostkowy wskaźnika rezultatu "MSP wprowadzające innowacje produktowe i procesowe' oszacowanego dla potrzeb 1(iii) POFEM  (wkład UE), z uwzględnieniem korekty spodziewanego kosztu jednostkowego in plus w związku ze spodziewaną utratą wartości pieniądza o 40%,łącznie 3 251 136 pln , b/ korektę prognozowanej wartości wskaźnika in minus z tytułu historycznego wskaźnika powtarzalności przedsiębiorstw-beneficjentów o 10%  (dla operacji, w których spodziewaną dominującą grupą beneficjentów są przedsiębiorcy),  c/  korektę prognozowanej wartości wskaźnika in minus z tytułu historycznego wskaźnika rozwiązywalności umów o 15% (dla operacji, w których spodziewana jest relatywnie duża liczba umów),                                                                                         
CEL POŚREDNI (2024 r.) nie został oszacowany. </t>
  </si>
  <si>
    <t>RCO 20</t>
  </si>
  <si>
    <t xml:space="preserve">ALOKACJA w TPST  adekwatna dla wskaźnika to € 15 561 000
WARTOŚĆ BAZOWA:  nie dotyczy
CEL KOŃCOWY (2029) został oszacowany, w oparciu o: 
a/średni historyczny koszt jednostkowy (netto) oszacowany dla potrzeb 2(i) PO FEM w wys. 780 000 pln (wkład UE), b/ korektę kosztu jednostkowego in plus, w związku z doświadczanym w poprzednich perspektywach efektem dodatkowego wzrostu cen w obszarze usług budowlanych na skutek skumulowanego wzrostu popytu na materiały i roboty budowlane o 50%,                                                                                  
CEL POŚREDNI (2024 r.) nie został oszacowany. </t>
  </si>
  <si>
    <t>RCO 38</t>
  </si>
  <si>
    <t>Powierzchnia wspieranych zrekultywowanych gruntów</t>
  </si>
  <si>
    <t>hektary</t>
  </si>
  <si>
    <t xml:space="preserve">ALOKACJA w TPST  adekwatna dla wskaźnika to € 35 568 000
WARTOŚĆ BAZOWA:  nie dotyczy
CEL KOŃCOWY (2029) został oszacowany, w oparciu o: 
a/ dane historyczne dla RPO2014-20, na podstawie których średni koszt jednostkowy wskaźnika dla wsparcia o podobnym charakterze w perspektywie 2014-2020  oszacowano na 2 296 260,5 pln (wkład UE),b/korektę kosztu jednostkowego in plus, w związku z doświadczanym w poprzednich perspektywach efektem dodatkowego wzrostu cen w obszarze usług budowlanych na skutek skumulowanego wzrostu popytu na materiały i roboty budowlane o 50%,                                                                                                                                                                                                                                       
CEL POŚREDNI (2024 r.) nie został oszacowany. </t>
  </si>
  <si>
    <t>RCO 57</t>
  </si>
  <si>
    <t xml:space="preserve">ALOKACJA w TPST  adekwatna dla wskaźnika to € 12 448 800
WARTOŚĆ BAZOWA:  nie dotyczy
CEL KOŃCOWY (2029) został oszacowany, w oparciu o dane historyczne dla RPO2014-20:  średnia wartość dla 1 autobusu  to ok. 2 mln zł,alokacja wystarcza na zakup 26 pojazdów (53 031 888 pln/2 000 000 = 26,52), historycznie wg RPO14-20  średnia pojemność autobusu wyniosła ok. 79 osób na jeden autobus (na podstawie danych dla celów oszacowania wskaźnika 'Pojemność ekologicznego taboru do zbiorowego transportu publicznego' 2(viii) PO FEM). Szacunkowy koszt jednostkowy w pln wyliczono w tym wypadku jako iloraz alokacji w euro przez wartość wskaźnika (liczba pasażerów - pojemność) * kurs 4,26 co dalej koszt jednostkowy w pln 25,82.  
CEL POŚREDNI (2024 r.) nie został oszacowany. </t>
  </si>
  <si>
    <t>RCR 32</t>
  </si>
  <si>
    <t>Dodatkowa moc zainstalowana odnawialnych źródeł energii</t>
  </si>
  <si>
    <t xml:space="preserve">ALOKACJA w TPST  adekwatna dla wskaźnika to € 22 230 000
WARTOŚĆ BAZOWA:  nie dotyczy
CEL KOŃCOWY (2029) został oszacowany, w oparciu o: 
a/ średni historyczny koszt jednostkowy 2 871 191,43/MW  wyliczony dla wskaźnika rezultatu 'Dodatkowa moc zainstalowana odnawialnych źródeł energii'  2(ii)  PO FEM z uwzględnieniem korekty in plus o 50% w związku z doświadczanym w poprzednich perspektywach efektem dodatkowego wzrostu cen w obszarze usług budowlanych na skutek skumulowanego wzrostu popytu na materiały i roboty budowlane, b/ korektę prognozowanej wartości wskaźnika in minus z tytułu historycznego wskaźnika powtarzalności przedsiębiorstw-beneficjentów o 10%  (dla operacji, w których spodziewaną dominującą grupą beneficjentów są przedsiębiorcy), c/ korektę prognozowanej wartości wskaźnika in minus z tytułu historycznego wskaźnika rozwiązywalności umów o 15% (dla operacji, w których spodziewana jest relatywnie duża liczba umów),                                                                                         
CEL POŚREDNI (2024 r.) nie został oszacowany. </t>
  </si>
  <si>
    <t>RCR 52</t>
  </si>
  <si>
    <t>Grunty zrekultywowane wykorzystywane jako tereny zielone, pod budowę mieszkań socjalnych lub pod działalność gospodarczą lub inną</t>
  </si>
  <si>
    <t>RCR 62</t>
  </si>
  <si>
    <t xml:space="preserve">ALOKACJA w TPST  adekwatna dla wskaźnika to € 
WARTOŚĆ BAZOWA:  nie dotyczy
CEL KOŃCOWY (2029) został oszacowany na podstawie wyliczeń dla celów oszacowania wskaźnika 'Roczna liczba użytkowników nowego lub zmodernizowanego transportu publicznego' dla  2(viii) PO FEM:  średnio na 1 autobus przypadało historycznie w ciągu roku ok. 220 tys. osób; alokacja wystarcza na zakup 26 pojazdów (analogicznie jak  dla wskaźnika RCO57), zatem łącznie będzie 5 720 000 użytkowników (220 000*26=5 720 000).  Szacunkowy koszt jednostkowy w pln wyliczono w tym wypadku jako iloraz alokacji w euro przez wartość wskaźnika (5 720 000) * kurs 4,26 co dalej koszt jednostkowy w pln 9. 
CEL POŚREDNI (2024 r.) nie został oszacowany. </t>
  </si>
  <si>
    <t>MŚP wprowadzające innowacje produktowe i procesowe</t>
  </si>
  <si>
    <t>Liczba osób, które powróciły na rynek pracy po przerwie związanej z urodzeniem/wychowaniem dziecka lub utrzymały zatrudnienie lub znalazły pracę lub poszukują pracy, po opuszczeniu programu</t>
  </si>
  <si>
    <r>
      <t xml:space="preserve">Założono alokację 9 976 526 EUR na typ wsparcia dot. elastycznych form zatrudnienia, adaptacji środowiska pracy do szczególnych potrzeb pracowników.
</t>
    </r>
    <r>
      <rPr>
        <b/>
        <sz val="8"/>
        <color theme="1"/>
        <rFont val="Calibri"/>
        <family val="2"/>
        <charset val="238"/>
        <scheme val="minor"/>
      </rPr>
      <t>Cel końcowy (2029)</t>
    </r>
    <r>
      <rPr>
        <sz val="8"/>
        <color theme="1"/>
        <rFont val="Calibri"/>
        <family val="2"/>
        <charset val="238"/>
        <scheme val="minor"/>
      </rPr>
      <t xml:space="preserve">
Wyliczenia na podstawie założeń projektu pozakonkurencyjnego Wojewódzkiego Urzędu Pracy (WUP) </t>
    </r>
    <r>
      <rPr>
        <i/>
        <sz val="8"/>
        <color theme="1"/>
        <rFont val="Calibri"/>
        <family val="2"/>
        <charset val="238"/>
        <scheme val="minor"/>
      </rPr>
      <t>Pracownicy - najlepsza inwestycja dla firmy</t>
    </r>
    <r>
      <rPr>
        <sz val="8"/>
        <color theme="1"/>
        <rFont val="Calibri"/>
        <family val="2"/>
        <charset val="238"/>
        <scheme val="minor"/>
      </rPr>
      <t xml:space="preserve">:
- 300 - otrzyma pomoc w przygotowaniu indywidualnego programu zarządzania różnorodnością wraz z dofinansowaniem wdrażanych narzędzi, 
- 200 - otrzyma wsparcie w postaci szkoleń, konsultacji i doradztwa w przygotowaniu takiego programu dla swojej firmy 
(500 przedsiębiorstw uwzględniono we wskaźniku)
- 5 000 - zostanie objętych kampanią informacyjną uświadamiającą korzyści ze stosowania takich działań (nie uwzględnia się we wskaźniku)
- projekt 7-letni: 2023-2027
- kwota wsparcia na jednego pracodawcę wyniesie w projekcie około 100 tys. PLN (85 tys. PLN wkład UE), a uczestnikami będą mali i średni pracodawcy, co oznacza, że poziom zatrudnienia w części z nich będzie przekraczał 100, a nawet 200 osób. 
 Część kosztów wdrożenia w pełni strategii zarządzania różnorodnością pracodawca będzie musiał ponieść ze środków własnych (ustalono, że wymaganie sfinansowania wypracowanych rozwiązań jedynie ze środków pracodawcy będzie działaniem nieskutecznym). 
Wartość wskaźnika: 500
</t>
    </r>
    <r>
      <rPr>
        <b/>
        <sz val="8"/>
        <color theme="1"/>
        <rFont val="Calibri"/>
        <family val="2"/>
        <charset val="238"/>
        <scheme val="minor"/>
      </rPr>
      <t>Cel pośredni (2024)</t>
    </r>
    <r>
      <rPr>
        <sz val="8"/>
        <color theme="1"/>
        <rFont val="Calibri"/>
        <family val="2"/>
        <charset val="238"/>
        <scheme val="minor"/>
      </rPr>
      <t xml:space="preserve">
Cel pośredni na koniec 2024 ustalono na poziomie 12% celu końcowego (60) z uwagi na fakt, że wdrażanie zaplanowanego rodzaju wsparcia jest procesem czasochłonnym, a dodatkowo mogą pojawić się ewentualnie trudności związane z początkowym etapem rozpoczęcia projektu opóźniające planowany termin realizacji wsparcia.
Wartość wskaźnika: 60</t>
    </r>
  </si>
  <si>
    <r>
      <rPr>
        <b/>
        <sz val="9"/>
        <rFont val="Calibri"/>
        <family val="2"/>
        <charset val="238"/>
        <scheme val="minor"/>
      </rPr>
      <t>Alokacja na realizację  wskaźnika 93 074 376 EUR</t>
    </r>
    <r>
      <rPr>
        <sz val="9"/>
        <rFont val="Calibri"/>
        <family val="2"/>
        <charset val="238"/>
        <scheme val="minor"/>
      </rPr>
      <t xml:space="preserve"> (wskaźnik obejmuje transport drogowy) 
</t>
    </r>
    <r>
      <rPr>
        <b/>
        <sz val="9"/>
        <rFont val="Calibri"/>
        <family val="2"/>
        <charset val="238"/>
        <scheme val="minor"/>
      </rPr>
      <t xml:space="preserve">Wartość bazowa: </t>
    </r>
    <r>
      <rPr>
        <sz val="9"/>
        <rFont val="Calibri"/>
        <family val="2"/>
        <charset val="238"/>
        <scheme val="minor"/>
      </rPr>
      <t>0</t>
    </r>
    <r>
      <rPr>
        <b/>
        <sz val="9"/>
        <rFont val="Calibri"/>
        <family val="2"/>
        <charset val="238"/>
        <scheme val="minor"/>
      </rPr>
      <t xml:space="preserve"> 
Cel pośredni (2024 r.) - </t>
    </r>
    <r>
      <rPr>
        <sz val="9"/>
        <rFont val="Calibri"/>
        <family val="2"/>
        <charset val="238"/>
        <scheme val="minor"/>
      </rPr>
      <t xml:space="preserve">nie jest wymagana
</t>
    </r>
    <r>
      <rPr>
        <b/>
        <sz val="9"/>
        <rFont val="Calibri"/>
        <family val="2"/>
        <charset val="238"/>
        <scheme val="minor"/>
      </rPr>
      <t>Cel końcowy (2029 r.</t>
    </r>
    <r>
      <rPr>
        <sz val="9"/>
        <rFont val="Calibri"/>
        <family val="2"/>
        <charset val="238"/>
        <scheme val="minor"/>
      </rPr>
      <t xml:space="preserve">) został oszacowany, w oparciu o:
 - opracowanie dot. transportu - pomiar ruchu na drogach wojewódzkich w 2021 roku (cykliczne, przeprowadzane co pięć lat badanie ruchu GDDKiA). Dane ostatniego pomiaru (2021) wskazują, że średnie dobowe obciążenie ruchem w Małopolsce wyniosło 6 714 pojazdów/dobę (dla bezpieczeństwa uwzględniono mnożnik w wysokości 0,8 jako procentowa wielkość ruchu samochodów który przemieści się na wybudowane drogi), średnie obciążenie ruchem pomniejszone o mnożnik - 5 371 pojazdów/rok. 
- plan budowy/przebudowy dróg w perspektywie 2021-2027, 
- założenie, że w każdym pojeździe znajdują się min. 2 osoby, 
</t>
    </r>
  </si>
  <si>
    <t xml:space="preserve">ALOKACJA w TPST  adekwatna dla wskaźnika to €  35 568 000
WARTOŚĆ BAZOWA:  nie dotyczy
CEL KOŃCOWY (2029) został oszacowany w oparciu o założenie, że ze względu na trudny charakter terenów poprzemysłowych i długotrwałość procesów rekultywacji i rewitalizacji w okresie realizacji programu ok. 25% powierzchni wspieranych zrekultywowanych gruntów objętych wsparciem zostanie docelowo  zagospodarowanych.  Szacunkowy koszt jednostkowy w pln wyliczono w tym wypadku jako iloraz alokacji w euro przez wartość wskaźnika (11 ha) * kurs 4,26 co daje koszt jednostkowy w pln 13 774 516. 
CEL POŚREDNI (2024 r.) nie został oszacowany. </t>
  </si>
  <si>
    <t>Załącznik 2.6 Metodologia szacowania wskaźników do programu Fundusze Europejskie dla Małopolski 2021-2027.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</si>
</sst>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_ ;\-#,##0.00\ "/>
    <numFmt numFmtId="165" formatCode="_-* #,##0\ _z_ł_-;\-* #,##0\ _z_ł_-;_-* &quot;-&quot;??\ _z_ł_-;_-@_-"/>
  </numFmts>
  <fonts count="27" x14ac:knownFonts="1">
    <font>
      <sz val="11"/>
      <color theme="1"/>
      <name val="Calibri"/>
      <family val="2"/>
      <charset val="238"/>
      <scheme val="minor"/>
    </font>
    <font>
      <b/>
      <sz val="11"/>
      <color theme="1"/>
      <name val="Calibri"/>
      <family val="2"/>
      <charset val="238"/>
      <scheme val="minor"/>
    </font>
    <font>
      <sz val="9"/>
      <color theme="1"/>
      <name val="Calibri"/>
      <family val="2"/>
      <charset val="238"/>
      <scheme val="minor"/>
    </font>
    <font>
      <sz val="9"/>
      <name val="Calibri"/>
      <family val="2"/>
      <charset val="238"/>
      <scheme val="minor"/>
    </font>
    <font>
      <b/>
      <sz val="9"/>
      <name val="Calibri"/>
      <family val="2"/>
      <charset val="238"/>
      <scheme val="minor"/>
    </font>
    <font>
      <sz val="10"/>
      <color theme="1"/>
      <name val="Calibri"/>
      <family val="2"/>
      <charset val="238"/>
      <scheme val="minor"/>
    </font>
    <font>
      <sz val="11"/>
      <name val="Calibri"/>
      <family val="2"/>
      <charset val="238"/>
      <scheme val="minor"/>
    </font>
    <font>
      <sz val="8"/>
      <color theme="1"/>
      <name val="Calibri"/>
      <family val="2"/>
      <charset val="238"/>
      <scheme val="minor"/>
    </font>
    <font>
      <b/>
      <sz val="8"/>
      <color theme="1"/>
      <name val="Calibri"/>
      <family val="2"/>
      <charset val="238"/>
      <scheme val="minor"/>
    </font>
    <font>
      <sz val="8"/>
      <name val="Calibri"/>
      <family val="2"/>
      <charset val="238"/>
      <scheme val="minor"/>
    </font>
    <font>
      <b/>
      <sz val="8"/>
      <name val="Calibri"/>
      <family val="2"/>
      <charset val="238"/>
      <scheme val="minor"/>
    </font>
    <font>
      <i/>
      <sz val="8"/>
      <name val="Calibri"/>
      <family val="2"/>
      <charset val="238"/>
      <scheme val="minor"/>
    </font>
    <font>
      <sz val="8"/>
      <color rgb="FFFF0000"/>
      <name val="Calibri"/>
      <family val="2"/>
      <charset val="238"/>
      <scheme val="minor"/>
    </font>
    <font>
      <u/>
      <sz val="8"/>
      <name val="Calibri"/>
      <family val="2"/>
      <charset val="238"/>
      <scheme val="minor"/>
    </font>
    <font>
      <b/>
      <sz val="9"/>
      <color theme="1"/>
      <name val="Calibri"/>
      <family val="2"/>
      <charset val="238"/>
      <scheme val="minor"/>
    </font>
    <font>
      <vertAlign val="superscript"/>
      <sz val="9"/>
      <color theme="1"/>
      <name val="Calibri"/>
      <family val="2"/>
      <charset val="238"/>
      <scheme val="minor"/>
    </font>
    <font>
      <b/>
      <i/>
      <sz val="8"/>
      <color theme="1"/>
      <name val="Calibri"/>
      <family val="2"/>
      <charset val="238"/>
      <scheme val="minor"/>
    </font>
    <font>
      <i/>
      <sz val="8"/>
      <color theme="1"/>
      <name val="Calibri"/>
      <family val="2"/>
      <charset val="238"/>
      <scheme val="minor"/>
    </font>
    <font>
      <i/>
      <sz val="9"/>
      <color theme="1"/>
      <name val="Calibri"/>
      <family val="2"/>
      <charset val="238"/>
      <scheme val="minor"/>
    </font>
    <font>
      <i/>
      <sz val="9"/>
      <name val="Calibri"/>
      <family val="2"/>
      <charset val="238"/>
      <scheme val="minor"/>
    </font>
    <font>
      <i/>
      <sz val="11"/>
      <color theme="1"/>
      <name val="Calibri"/>
      <family val="2"/>
      <charset val="238"/>
      <scheme val="minor"/>
    </font>
    <font>
      <b/>
      <sz val="9"/>
      <color rgb="FF000000"/>
      <name val="Calibri"/>
      <family val="2"/>
      <charset val="238"/>
      <scheme val="minor"/>
    </font>
    <font>
      <b/>
      <sz val="11"/>
      <name val="Calibri"/>
      <family val="2"/>
      <charset val="238"/>
      <scheme val="minor"/>
    </font>
    <font>
      <sz val="10"/>
      <name val="Calibri"/>
      <family val="2"/>
      <charset val="238"/>
      <scheme val="minor"/>
    </font>
    <font>
      <vertAlign val="superscript"/>
      <sz val="9"/>
      <name val="Calibri"/>
      <family val="2"/>
      <charset val="238"/>
      <scheme val="minor"/>
    </font>
    <font>
      <sz val="11"/>
      <color theme="1"/>
      <name val="Calibri"/>
      <family val="2"/>
      <charset val="238"/>
      <scheme val="minor"/>
    </font>
    <font>
      <sz val="9"/>
      <color theme="1"/>
      <name val="Calibri"/>
      <family val="2"/>
      <charset val="238"/>
    </font>
  </fonts>
  <fills count="26">
    <fill>
      <patternFill patternType="none"/>
    </fill>
    <fill>
      <patternFill patternType="gray125"/>
    </fill>
    <fill>
      <patternFill patternType="solid">
        <fgColor theme="9" tint="0.39997558519241921"/>
        <bgColor indexed="64"/>
      </patternFill>
    </fill>
    <fill>
      <patternFill patternType="solid">
        <fgColor theme="9"/>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CCCCFF"/>
        <bgColor indexed="64"/>
      </patternFill>
    </fill>
    <fill>
      <patternFill patternType="solid">
        <fgColor rgb="FFCCFFCC"/>
        <bgColor indexed="64"/>
      </patternFill>
    </fill>
    <fill>
      <patternFill patternType="solid">
        <fgColor rgb="FFFFCCFF"/>
        <bgColor indexed="64"/>
      </patternFill>
    </fill>
    <fill>
      <patternFill patternType="solid">
        <fgColor rgb="FF66FFFF"/>
        <bgColor indexed="64"/>
      </patternFill>
    </fill>
    <fill>
      <patternFill patternType="solid">
        <fgColor theme="7" tint="0.39997558519241921"/>
        <bgColor indexed="64"/>
      </patternFill>
    </fill>
    <fill>
      <patternFill patternType="solid">
        <fgColor theme="5"/>
        <bgColor indexed="64"/>
      </patternFill>
    </fill>
    <fill>
      <patternFill patternType="solid">
        <fgColor theme="7"/>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CC99FF"/>
        <bgColor indexed="64"/>
      </patternFill>
    </fill>
    <fill>
      <patternFill patternType="solid">
        <fgColor rgb="FFC9BAD8"/>
        <bgColor indexed="64"/>
      </patternFill>
    </fill>
    <fill>
      <patternFill patternType="solid">
        <fgColor rgb="FFE3C3CB"/>
        <bgColor indexed="64"/>
      </patternFill>
    </fill>
    <fill>
      <patternFill patternType="solid">
        <fgColor theme="9" tint="0.59999389629810485"/>
        <bgColor indexed="64"/>
      </patternFill>
    </fill>
    <fill>
      <patternFill patternType="solid">
        <fgColor rgb="FFFFC000"/>
        <bgColor indexed="64"/>
      </patternFill>
    </fill>
    <fill>
      <patternFill patternType="solid">
        <fgColor rgb="FFCC3399"/>
        <bgColor indexed="64"/>
      </patternFill>
    </fill>
    <fill>
      <patternFill patternType="solid">
        <fgColor theme="4" tint="0.39997558519241921"/>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25" fillId="0" borderId="0" applyFont="0" applyFill="0" applyBorder="0" applyAlignment="0" applyProtection="0"/>
  </cellStyleXfs>
  <cellXfs count="296">
    <xf numFmtId="0" fontId="0" fillId="0" borderId="0" xfId="0"/>
    <xf numFmtId="0" fontId="1" fillId="3" borderId="2" xfId="0" applyFont="1" applyFill="1" applyBorder="1" applyAlignment="1"/>
    <xf numFmtId="0" fontId="0" fillId="3" borderId="3" xfId="0" applyFill="1" applyBorder="1" applyAlignment="1"/>
    <xf numFmtId="0" fontId="0" fillId="0" borderId="0" xfId="0" applyAlignment="1">
      <alignment horizontal="center" vertical="center"/>
    </xf>
    <xf numFmtId="4"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0" borderId="0" xfId="0" applyFont="1" applyBorder="1" applyAlignment="1">
      <alignment horizontal="center" vertical="center" wrapText="1"/>
    </xf>
    <xf numFmtId="0" fontId="0" fillId="0" borderId="0" xfId="0" applyBorder="1"/>
    <xf numFmtId="0" fontId="2" fillId="4" borderId="0" xfId="0" applyFont="1" applyFill="1" applyBorder="1" applyAlignment="1">
      <alignment horizontal="center" vertical="center" wrapText="1"/>
    </xf>
    <xf numFmtId="0" fontId="5" fillId="0" borderId="0" xfId="0" applyFont="1"/>
    <xf numFmtId="0" fontId="0" fillId="0" borderId="1" xfId="0" applyFont="1" applyBorder="1" applyAlignment="1">
      <alignment horizontal="left" vertical="top"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3" fontId="2" fillId="4"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1"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1" fillId="2" borderId="1" xfId="0" applyFont="1" applyFill="1" applyBorder="1" applyAlignment="1">
      <alignment horizontal="center" vertical="center"/>
    </xf>
    <xf numFmtId="0" fontId="7" fillId="5" borderId="1" xfId="0" applyFont="1" applyFill="1" applyBorder="1" applyAlignment="1">
      <alignment horizontal="center" vertical="center"/>
    </xf>
    <xf numFmtId="3" fontId="8" fillId="0" borderId="1" xfId="0" applyNumberFormat="1" applyFont="1" applyBorder="1" applyAlignment="1">
      <alignment horizontal="center" vertical="center" wrapText="1"/>
    </xf>
    <xf numFmtId="0" fontId="9" fillId="6" borderId="1" xfId="0" applyFont="1" applyFill="1" applyBorder="1" applyAlignment="1">
      <alignment horizontal="center" vertical="center"/>
    </xf>
    <xf numFmtId="3" fontId="10" fillId="0" borderId="1" xfId="0" applyNumberFormat="1" applyFont="1" applyFill="1" applyBorder="1" applyAlignment="1">
      <alignment horizontal="center" vertical="center"/>
    </xf>
    <xf numFmtId="3" fontId="10" fillId="0" borderId="1" xfId="0" applyNumberFormat="1" applyFont="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3" fontId="8" fillId="0" borderId="1" xfId="0" applyNumberFormat="1" applyFont="1" applyFill="1" applyBorder="1" applyAlignment="1">
      <alignment horizontal="center" vertical="center"/>
    </xf>
    <xf numFmtId="0" fontId="7" fillId="9" borderId="1" xfId="0" applyFont="1" applyFill="1" applyBorder="1" applyAlignment="1">
      <alignment horizontal="center" vertical="center"/>
    </xf>
    <xf numFmtId="0" fontId="7" fillId="11" borderId="1" xfId="0" applyFont="1" applyFill="1" applyBorder="1" applyAlignment="1">
      <alignment horizontal="center" vertical="center"/>
    </xf>
    <xf numFmtId="0" fontId="9" fillId="10" borderId="1" xfId="0" applyFont="1" applyFill="1" applyBorder="1" applyAlignment="1">
      <alignment horizontal="center" vertical="center"/>
    </xf>
    <xf numFmtId="0" fontId="7" fillId="0" borderId="1" xfId="0" applyFont="1" applyBorder="1" applyAlignment="1">
      <alignment horizontal="center" vertical="center"/>
    </xf>
    <xf numFmtId="3" fontId="7" fillId="0" borderId="1" xfId="0" applyNumberFormat="1" applyFont="1" applyBorder="1" applyAlignment="1">
      <alignment horizontal="center" vertical="center"/>
    </xf>
    <xf numFmtId="0" fontId="7" fillId="0" borderId="1" xfId="0" applyFont="1" applyBorder="1" applyAlignment="1">
      <alignment horizontal="left" vertical="top" wrapText="1"/>
    </xf>
    <xf numFmtId="3" fontId="7" fillId="0" borderId="8" xfId="0" applyNumberFormat="1" applyFont="1" applyBorder="1" applyAlignment="1">
      <alignment horizontal="center" vertical="center"/>
    </xf>
    <xf numFmtId="0" fontId="7" fillId="12" borderId="1" xfId="0" applyFont="1" applyFill="1" applyBorder="1" applyAlignment="1">
      <alignment horizontal="center" vertical="center"/>
    </xf>
    <xf numFmtId="0" fontId="1" fillId="2" borderId="1" xfId="0" applyFont="1" applyFill="1" applyBorder="1" applyAlignment="1">
      <alignment horizontal="center" vertical="center"/>
    </xf>
    <xf numFmtId="4" fontId="2" fillId="4" borderId="1" xfId="0" applyNumberFormat="1" applyFont="1" applyFill="1" applyBorder="1" applyAlignment="1">
      <alignment horizontal="center" vertical="center" wrapText="1"/>
    </xf>
    <xf numFmtId="0" fontId="2" fillId="4" borderId="6" xfId="0" applyFont="1" applyFill="1" applyBorder="1" applyAlignment="1">
      <alignment horizontal="center" vertical="center" wrapText="1"/>
    </xf>
    <xf numFmtId="164" fontId="0" fillId="4" borderId="0" xfId="0" applyNumberFormat="1" applyFill="1" applyBorder="1" applyAlignment="1">
      <alignment horizontal="right" vertical="center"/>
    </xf>
    <xf numFmtId="0" fontId="3" fillId="4" borderId="6" xfId="0" applyFont="1" applyFill="1" applyBorder="1" applyAlignment="1">
      <alignment horizontal="center" vertical="center" wrapText="1"/>
    </xf>
    <xf numFmtId="164" fontId="0" fillId="0" borderId="0" xfId="0" applyNumberFormat="1"/>
    <xf numFmtId="3" fontId="0" fillId="0" borderId="0" xfId="0" applyNumberFormat="1"/>
    <xf numFmtId="0" fontId="2" fillId="0" borderId="1" xfId="0" applyFont="1" applyFill="1" applyBorder="1" applyAlignment="1">
      <alignment horizontal="center" vertical="center" wrapText="1"/>
    </xf>
    <xf numFmtId="0" fontId="0" fillId="4" borderId="1" xfId="0" applyFont="1" applyFill="1" applyBorder="1" applyAlignment="1">
      <alignment horizontal="center" vertical="center"/>
    </xf>
    <xf numFmtId="4" fontId="0" fillId="4" borderId="1" xfId="0" applyNumberFormat="1" applyFont="1" applyFill="1" applyBorder="1" applyAlignment="1">
      <alignment horizontal="center" vertical="center"/>
    </xf>
    <xf numFmtId="0" fontId="0" fillId="0" borderId="0" xfId="0" applyAlignment="1">
      <alignment wrapText="1"/>
    </xf>
    <xf numFmtId="0" fontId="0" fillId="0" borderId="0" xfId="0" applyAlignment="1"/>
    <xf numFmtId="0" fontId="2" fillId="4" borderId="1" xfId="0" applyFont="1" applyFill="1" applyBorder="1" applyAlignment="1">
      <alignment horizontal="left" vertical="center" wrapText="1"/>
    </xf>
    <xf numFmtId="4" fontId="3" fillId="4" borderId="1" xfId="0" applyNumberFormat="1" applyFont="1" applyFill="1" applyBorder="1" applyAlignment="1">
      <alignment horizontal="center" vertical="center" wrapText="1"/>
    </xf>
    <xf numFmtId="3" fontId="3" fillId="4"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left" vertical="top" wrapText="1"/>
    </xf>
    <xf numFmtId="0" fontId="7" fillId="0" borderId="1" xfId="0" applyFont="1" applyBorder="1" applyAlignment="1">
      <alignment vertical="top" wrapText="1"/>
    </xf>
    <xf numFmtId="3" fontId="9" fillId="0" borderId="1" xfId="0" applyNumberFormat="1" applyFont="1" applyBorder="1" applyAlignment="1">
      <alignment horizontal="center" vertical="center"/>
    </xf>
    <xf numFmtId="0" fontId="7" fillId="0" borderId="1" xfId="0" quotePrefix="1" applyFont="1" applyBorder="1" applyAlignment="1">
      <alignment horizontal="center" vertical="center"/>
    </xf>
    <xf numFmtId="0" fontId="7" fillId="0" borderId="1" xfId="0" applyFont="1" applyBorder="1" applyAlignment="1">
      <alignment horizontal="center" vertical="center" wrapText="1"/>
    </xf>
    <xf numFmtId="0" fontId="7" fillId="13" borderId="1" xfId="0" applyFont="1" applyFill="1" applyBorder="1" applyAlignment="1">
      <alignment horizontal="center" vertical="center"/>
    </xf>
    <xf numFmtId="4"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3" fontId="7" fillId="0" borderId="1" xfId="0" applyNumberFormat="1" applyFont="1" applyFill="1" applyBorder="1" applyAlignment="1">
      <alignment horizontal="center" vertical="center"/>
    </xf>
    <xf numFmtId="0" fontId="7" fillId="0" borderId="1" xfId="0" applyFont="1" applyFill="1" applyBorder="1" applyAlignment="1">
      <alignment vertical="top" wrapText="1"/>
    </xf>
    <xf numFmtId="4" fontId="7" fillId="0" borderId="1" xfId="0" applyNumberFormat="1" applyFont="1" applyFill="1" applyBorder="1" applyAlignment="1">
      <alignment horizontal="center" vertical="center" wrapText="1"/>
    </xf>
    <xf numFmtId="0" fontId="7" fillId="14" borderId="1" xfId="0" applyFont="1" applyFill="1" applyBorder="1" applyAlignment="1">
      <alignment horizontal="center" vertical="center"/>
    </xf>
    <xf numFmtId="0" fontId="14" fillId="0" borderId="1" xfId="0" applyFont="1" applyBorder="1" applyAlignment="1">
      <alignment horizontal="left" vertical="top"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3" fontId="14" fillId="4"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3"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7" fillId="0" borderId="0" xfId="0" applyFont="1"/>
    <xf numFmtId="0" fontId="0" fillId="0" borderId="0" xfId="0" applyFill="1"/>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top" wrapText="1"/>
    </xf>
    <xf numFmtId="3" fontId="9" fillId="0" borderId="1" xfId="0" applyNumberFormat="1"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3" fontId="9"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0" fillId="0" borderId="0" xfId="0" applyFill="1" applyAlignment="1">
      <alignment horizontal="center" vertical="center"/>
    </xf>
    <xf numFmtId="0" fontId="7" fillId="16" borderId="1" xfId="0" applyFont="1" applyFill="1" applyBorder="1" applyAlignment="1">
      <alignment horizontal="center" vertical="center"/>
    </xf>
    <xf numFmtId="0" fontId="7" fillId="17" borderId="1"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0" xfId="0" applyFont="1"/>
    <xf numFmtId="0" fontId="0" fillId="3" borderId="3" xfId="0" applyFont="1" applyFill="1" applyBorder="1" applyAlignment="1"/>
    <xf numFmtId="3" fontId="0" fillId="0" borderId="1" xfId="0" applyNumberFormat="1" applyFont="1" applyBorder="1" applyAlignment="1">
      <alignment horizontal="center" vertical="center" wrapText="1"/>
    </xf>
    <xf numFmtId="4" fontId="0" fillId="0" borderId="1" xfId="0" applyNumberFormat="1" applyFont="1" applyBorder="1" applyAlignment="1">
      <alignment horizontal="center" vertical="center" wrapText="1"/>
    </xf>
    <xf numFmtId="0" fontId="9" fillId="0" borderId="1"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0" xfId="0" applyBorder="1" applyAlignment="1">
      <alignment horizontal="center" vertical="center"/>
    </xf>
    <xf numFmtId="0" fontId="8" fillId="0" borderId="1" xfId="0" applyFont="1" applyBorder="1" applyAlignment="1">
      <alignment horizontal="center" vertical="center"/>
    </xf>
    <xf numFmtId="3"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0" fillId="18" borderId="1" xfId="0" applyFont="1" applyFill="1" applyBorder="1" applyAlignment="1">
      <alignment horizontal="center" vertical="center" wrapText="1"/>
    </xf>
    <xf numFmtId="0" fontId="0" fillId="19" borderId="1" xfId="0" applyFont="1" applyFill="1" applyBorder="1" applyAlignment="1">
      <alignment horizontal="center" vertical="center" wrapText="1"/>
    </xf>
    <xf numFmtId="0" fontId="0" fillId="20"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 fontId="14" fillId="4" borderId="1" xfId="0" applyNumberFormat="1" applyFont="1" applyFill="1" applyBorder="1" applyAlignment="1">
      <alignment horizontal="center" vertical="center" wrapText="1"/>
    </xf>
    <xf numFmtId="2" fontId="4" fillId="4" borderId="6" xfId="0" applyNumberFormat="1" applyFont="1" applyFill="1" applyBorder="1" applyAlignment="1">
      <alignment horizontal="center" vertical="center" wrapText="1"/>
    </xf>
    <xf numFmtId="2" fontId="14" fillId="4" borderId="6" xfId="0" applyNumberFormat="1" applyFont="1" applyFill="1" applyBorder="1" applyAlignment="1">
      <alignment horizontal="center" vertical="center" wrapText="1"/>
    </xf>
    <xf numFmtId="2" fontId="14" fillId="4" borderId="1" xfId="0" applyNumberFormat="1" applyFont="1" applyFill="1" applyBorder="1" applyAlignment="1">
      <alignment horizontal="center" vertical="center" wrapText="1"/>
    </xf>
    <xf numFmtId="0" fontId="21" fillId="4" borderId="1" xfId="0" applyFont="1" applyFill="1" applyBorder="1" applyAlignment="1">
      <alignment horizontal="center" vertical="center" wrapText="1"/>
    </xf>
    <xf numFmtId="0" fontId="14" fillId="4" borderId="8"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Fill="1" applyBorder="1" applyAlignment="1">
      <alignment horizontal="center" vertical="center"/>
    </xf>
    <xf numFmtId="49" fontId="9"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3" fontId="9" fillId="0" borderId="1" xfId="0" applyNumberFormat="1" applyFont="1" applyFill="1" applyBorder="1" applyAlignment="1">
      <alignment horizontal="center" vertical="center"/>
    </xf>
    <xf numFmtId="0" fontId="2" fillId="21"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16"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22" borderId="1" xfId="0" applyFont="1" applyFill="1" applyBorder="1" applyAlignment="1">
      <alignment horizontal="center" vertical="center" wrapText="1"/>
    </xf>
    <xf numFmtId="3" fontId="8" fillId="0" borderId="1" xfId="0" applyNumberFormat="1" applyFont="1" applyBorder="1" applyAlignment="1">
      <alignment horizontal="center" vertical="center"/>
    </xf>
    <xf numFmtId="0" fontId="7" fillId="0" borderId="1" xfId="0" applyFont="1" applyBorder="1" applyAlignment="1">
      <alignment horizontal="center" vertical="center"/>
    </xf>
    <xf numFmtId="0" fontId="0" fillId="0" borderId="0" xfId="0" applyAlignment="1">
      <alignment vertical="top"/>
    </xf>
    <xf numFmtId="0" fontId="2" fillId="0" borderId="0" xfId="0" applyFont="1" applyBorder="1" applyAlignment="1">
      <alignment horizontal="center" vertical="top" wrapText="1"/>
    </xf>
    <xf numFmtId="4" fontId="0" fillId="0" borderId="0" xfId="0" applyNumberFormat="1" applyBorder="1" applyAlignment="1">
      <alignment vertical="top"/>
    </xf>
    <xf numFmtId="0" fontId="0" fillId="0" borderId="0" xfId="0" applyBorder="1" applyAlignment="1">
      <alignment vertical="top"/>
    </xf>
    <xf numFmtId="0" fontId="1" fillId="3" borderId="2" xfId="0" applyFont="1" applyFill="1" applyBorder="1" applyAlignment="1">
      <alignment horizontal="left" vertical="center"/>
    </xf>
    <xf numFmtId="0" fontId="0" fillId="3" borderId="3" xfId="0" applyFill="1" applyBorder="1" applyAlignment="1">
      <alignment horizontal="left" vertical="center"/>
    </xf>
    <xf numFmtId="0" fontId="0" fillId="0" borderId="0" xfId="0" applyAlignment="1">
      <alignment horizontal="left" vertical="center"/>
    </xf>
    <xf numFmtId="4" fontId="2" fillId="12" borderId="1" xfId="0" applyNumberFormat="1"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4" fontId="2" fillId="19" borderId="1" xfId="0" applyNumberFormat="1" applyFont="1" applyFill="1" applyBorder="1" applyAlignment="1">
      <alignment horizontal="center" vertical="center" wrapText="1"/>
    </xf>
    <xf numFmtId="0" fontId="2" fillId="19" borderId="1"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2" fillId="23" borderId="1" xfId="0" applyFont="1" applyFill="1" applyBorder="1" applyAlignment="1">
      <alignment horizontal="center" vertical="center" wrapText="1"/>
    </xf>
    <xf numFmtId="0" fontId="3" fillId="23"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15" borderId="1" xfId="0" applyFont="1" applyFill="1" applyBorder="1" applyAlignment="1">
      <alignment horizontal="center" vertical="center"/>
    </xf>
    <xf numFmtId="0" fontId="7" fillId="0" borderId="7" xfId="0" applyFont="1" applyBorder="1" applyAlignment="1">
      <alignment horizontal="center" vertical="center"/>
    </xf>
    <xf numFmtId="3" fontId="7" fillId="0" borderId="7" xfId="0" applyNumberFormat="1" applyFont="1" applyBorder="1" applyAlignment="1">
      <alignment horizontal="center" vertical="center"/>
    </xf>
    <xf numFmtId="3" fontId="7" fillId="0" borderId="7" xfId="0" applyNumberFormat="1" applyFont="1" applyBorder="1" applyAlignment="1">
      <alignment horizontal="center" vertical="center" wrapText="1"/>
    </xf>
    <xf numFmtId="2" fontId="9" fillId="0" borderId="7" xfId="0" applyNumberFormat="1" applyFont="1" applyBorder="1" applyAlignment="1">
      <alignment horizontal="left" vertical="top" wrapText="1"/>
    </xf>
    <xf numFmtId="0" fontId="7" fillId="17" borderId="7" xfId="0" applyFont="1" applyFill="1" applyBorder="1" applyAlignment="1">
      <alignment horizontal="center" vertical="center"/>
    </xf>
    <xf numFmtId="3" fontId="8" fillId="0" borderId="7" xfId="0" applyNumberFormat="1" applyFont="1" applyBorder="1" applyAlignment="1">
      <alignment horizontal="center" vertical="center"/>
    </xf>
    <xf numFmtId="0" fontId="7" fillId="0" borderId="7"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7" fillId="15" borderId="1" xfId="0" applyNumberFormat="1" applyFont="1" applyFill="1" applyBorder="1" applyAlignment="1">
      <alignment horizontal="center" vertical="center"/>
    </xf>
    <xf numFmtId="0" fontId="8" fillId="0" borderId="7" xfId="0" applyFont="1" applyBorder="1" applyAlignment="1">
      <alignment horizontal="center" vertical="center" wrapText="1"/>
    </xf>
    <xf numFmtId="0" fontId="8" fillId="0" borderId="7" xfId="0" applyFont="1" applyFill="1" applyBorder="1" applyAlignment="1">
      <alignment horizontal="center" vertical="center" wrapText="1"/>
    </xf>
    <xf numFmtId="4" fontId="0" fillId="0" borderId="0" xfId="0" applyNumberFormat="1" applyBorder="1" applyAlignment="1">
      <alignment vertical="center"/>
    </xf>
    <xf numFmtId="4" fontId="0" fillId="0" borderId="0" xfId="0" applyNumberFormat="1" applyBorder="1"/>
    <xf numFmtId="4" fontId="0" fillId="0" borderId="0" xfId="0" applyNumberFormat="1" applyBorder="1" applyAlignment="1">
      <alignment horizontal="center" vertical="center"/>
    </xf>
    <xf numFmtId="0" fontId="6" fillId="0" borderId="1" xfId="0" applyFont="1" applyFill="1" applyBorder="1" applyAlignment="1">
      <alignment horizontal="left" vertical="top" wrapText="1"/>
    </xf>
    <xf numFmtId="49" fontId="7" fillId="0" borderId="1" xfId="0" applyNumberFormat="1" applyFont="1" applyFill="1" applyBorder="1" applyAlignment="1">
      <alignment horizontal="center" vertical="center" wrapText="1"/>
    </xf>
    <xf numFmtId="0" fontId="9" fillId="0" borderId="7" xfId="0" applyFont="1" applyFill="1" applyBorder="1" applyAlignment="1">
      <alignment horizontal="center" vertical="center"/>
    </xf>
    <xf numFmtId="3" fontId="9" fillId="0" borderId="7" xfId="0" applyNumberFormat="1" applyFont="1" applyFill="1" applyBorder="1" applyAlignment="1">
      <alignment horizontal="center" vertical="center"/>
    </xf>
    <xf numFmtId="3" fontId="10" fillId="0" borderId="7" xfId="0" applyNumberFormat="1" applyFont="1" applyFill="1" applyBorder="1" applyAlignment="1">
      <alignment horizontal="center" vertical="center"/>
    </xf>
    <xf numFmtId="3" fontId="9" fillId="0" borderId="7" xfId="0" applyNumberFormat="1" applyFont="1" applyFill="1" applyBorder="1" applyAlignment="1">
      <alignment horizontal="center" vertical="center" wrapText="1"/>
    </xf>
    <xf numFmtId="4" fontId="4" fillId="4"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4" fontId="23" fillId="4" borderId="1" xfId="0" applyNumberFormat="1" applyFont="1" applyFill="1" applyBorder="1" applyAlignment="1">
      <alignment horizontal="center" vertical="center"/>
    </xf>
    <xf numFmtId="0" fontId="3" fillId="4" borderId="7" xfId="0" applyFont="1" applyFill="1" applyBorder="1" applyAlignment="1">
      <alignment horizontal="center" vertical="center" wrapText="1"/>
    </xf>
    <xf numFmtId="3" fontId="4" fillId="4" borderId="0" xfId="0" applyNumberFormat="1" applyFont="1" applyFill="1" applyAlignment="1">
      <alignment horizontal="center" vertical="center" wrapText="1"/>
    </xf>
    <xf numFmtId="3" fontId="3" fillId="4" borderId="7" xfId="0" applyNumberFormat="1" applyFont="1" applyFill="1" applyBorder="1" applyAlignment="1">
      <alignment horizontal="center" vertical="center" wrapText="1"/>
    </xf>
    <xf numFmtId="0" fontId="0" fillId="4" borderId="0" xfId="0" applyFill="1"/>
    <xf numFmtId="0" fontId="0" fillId="4" borderId="0" xfId="0" applyFill="1" applyAlignment="1">
      <alignment horizontal="center"/>
    </xf>
    <xf numFmtId="0" fontId="0" fillId="4" borderId="0" xfId="0" applyFont="1" applyFill="1"/>
    <xf numFmtId="0" fontId="1" fillId="4" borderId="2" xfId="0" applyFont="1" applyFill="1" applyBorder="1" applyAlignment="1"/>
    <xf numFmtId="0" fontId="0" fillId="4" borderId="3" xfId="0" applyFill="1" applyBorder="1" applyAlignment="1"/>
    <xf numFmtId="0" fontId="0" fillId="4" borderId="3" xfId="0" applyFill="1" applyBorder="1" applyAlignment="1">
      <alignment horizontal="center"/>
    </xf>
    <xf numFmtId="0" fontId="0" fillId="4" borderId="0" xfId="0" applyFill="1" applyAlignment="1">
      <alignment horizontal="center" vertical="center"/>
    </xf>
    <xf numFmtId="0" fontId="1" fillId="15" borderId="1" xfId="0" applyFont="1" applyFill="1" applyBorder="1" applyAlignment="1">
      <alignment horizontal="center" vertical="center"/>
    </xf>
    <xf numFmtId="4" fontId="2" fillId="22" borderId="1" xfId="0" applyNumberFormat="1" applyFont="1" applyFill="1" applyBorder="1" applyAlignment="1">
      <alignment horizontal="center" vertical="center" wrapText="1"/>
    </xf>
    <xf numFmtId="0" fontId="3" fillId="22" borderId="6" xfId="0" applyFont="1" applyFill="1" applyBorder="1" applyAlignment="1">
      <alignment horizontal="center" vertical="center" wrapText="1"/>
    </xf>
    <xf numFmtId="2" fontId="3" fillId="4" borderId="6" xfId="0" applyNumberFormat="1" applyFont="1" applyFill="1" applyBorder="1" applyAlignment="1">
      <alignment horizontal="center" vertical="center" wrapText="1"/>
    </xf>
    <xf numFmtId="0" fontId="2" fillId="4" borderId="8" xfId="0" applyFont="1" applyFill="1" applyBorder="1" applyAlignment="1">
      <alignment horizontal="left" vertical="center" wrapText="1"/>
    </xf>
    <xf numFmtId="0" fontId="2" fillId="22" borderId="8" xfId="0" applyFont="1" applyFill="1" applyBorder="1" applyAlignment="1">
      <alignment horizontal="center" vertical="center" wrapText="1"/>
    </xf>
    <xf numFmtId="0" fontId="3" fillId="4" borderId="8" xfId="0" applyFont="1" applyFill="1" applyBorder="1" applyAlignment="1">
      <alignment horizontal="left" vertical="top" wrapText="1"/>
    </xf>
    <xf numFmtId="3" fontId="0" fillId="4" borderId="0" xfId="0" applyNumberFormat="1" applyFill="1"/>
    <xf numFmtId="0" fontId="3" fillId="16" borderId="6" xfId="0" applyFont="1" applyFill="1" applyBorder="1" applyAlignment="1">
      <alignment horizontal="center" vertical="center" wrapText="1"/>
    </xf>
    <xf numFmtId="164" fontId="0" fillId="4" borderId="0" xfId="0" applyNumberFormat="1" applyFill="1"/>
    <xf numFmtId="0" fontId="2" fillId="4" borderId="1" xfId="0" applyFont="1" applyFill="1" applyBorder="1" applyAlignment="1">
      <alignment horizontal="left" vertical="top" wrapText="1"/>
    </xf>
    <xf numFmtId="0" fontId="3" fillId="4" borderId="1" xfId="0" applyFont="1" applyFill="1" applyBorder="1" applyAlignment="1">
      <alignment horizontal="left" vertical="top" wrapText="1"/>
    </xf>
    <xf numFmtId="43" fontId="0" fillId="4" borderId="0" xfId="1" applyFont="1" applyFill="1"/>
    <xf numFmtId="43" fontId="0" fillId="4" borderId="0" xfId="0" applyNumberFormat="1" applyFill="1"/>
    <xf numFmtId="0" fontId="2" fillId="15" borderId="7" xfId="0" applyFont="1" applyFill="1" applyBorder="1" applyAlignment="1">
      <alignment horizontal="center" vertical="center" wrapText="1"/>
    </xf>
    <xf numFmtId="43" fontId="0" fillId="4" borderId="0" xfId="1" applyFont="1" applyFill="1" applyAlignment="1">
      <alignment horizontal="right"/>
    </xf>
    <xf numFmtId="0" fontId="0" fillId="4" borderId="0" xfId="0" applyFill="1" applyBorder="1"/>
    <xf numFmtId="0" fontId="0" fillId="4" borderId="0" xfId="0" applyFill="1" applyBorder="1" applyAlignment="1">
      <alignment horizontal="center"/>
    </xf>
    <xf numFmtId="0" fontId="0" fillId="4" borderId="0" xfId="0" applyFont="1" applyFill="1" applyBorder="1"/>
    <xf numFmtId="0" fontId="0" fillId="24" borderId="0" xfId="0" applyFill="1"/>
    <xf numFmtId="0" fontId="0" fillId="25" borderId="0" xfId="0" applyFill="1" applyAlignment="1">
      <alignment horizontal="center"/>
    </xf>
    <xf numFmtId="0" fontId="0" fillId="10" borderId="0" xfId="0" applyFill="1" applyAlignment="1">
      <alignment horizontal="center"/>
    </xf>
    <xf numFmtId="3" fontId="14"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14" fillId="0" borderId="8" xfId="0" applyFont="1" applyFill="1" applyBorder="1" applyAlignment="1">
      <alignment horizontal="center" vertical="center" wrapText="1"/>
    </xf>
    <xf numFmtId="3" fontId="2" fillId="0" borderId="8" xfId="0" applyNumberFormat="1" applyFont="1" applyFill="1" applyBorder="1" applyAlignment="1">
      <alignment horizontal="center" vertical="center" wrapText="1"/>
    </xf>
    <xf numFmtId="4" fontId="2" fillId="0" borderId="8"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165" fontId="14" fillId="0" borderId="1" xfId="1" applyNumberFormat="1" applyFont="1" applyFill="1" applyBorder="1" applyAlignment="1">
      <alignment horizontal="center" vertical="center" wrapText="1"/>
    </xf>
    <xf numFmtId="4" fontId="14" fillId="0" borderId="1" xfId="0" applyNumberFormat="1" applyFont="1" applyFill="1" applyBorder="1" applyAlignment="1">
      <alignment horizontal="center" vertical="center" wrapText="1"/>
    </xf>
    <xf numFmtId="4" fontId="3" fillId="4" borderId="1" xfId="0" applyNumberFormat="1" applyFont="1" applyFill="1" applyBorder="1" applyAlignment="1">
      <alignment horizontal="left" vertical="top" wrapText="1"/>
    </xf>
    <xf numFmtId="0" fontId="4" fillId="4" borderId="1" xfId="0" applyFont="1" applyFill="1" applyBorder="1" applyAlignment="1">
      <alignment horizontal="left" vertical="top" wrapText="1"/>
    </xf>
    <xf numFmtId="0" fontId="2" fillId="0" borderId="1" xfId="0" applyFont="1" applyBorder="1" applyAlignment="1">
      <alignment vertical="top" wrapText="1"/>
    </xf>
    <xf numFmtId="0" fontId="3" fillId="4" borderId="1" xfId="0" applyFont="1" applyFill="1" applyBorder="1" applyAlignment="1">
      <alignment vertical="top" wrapText="1"/>
    </xf>
    <xf numFmtId="0" fontId="2" fillId="4" borderId="1" xfId="0" applyFont="1" applyFill="1" applyBorder="1" applyAlignment="1">
      <alignment vertical="top" wrapText="1"/>
    </xf>
    <xf numFmtId="3" fontId="9" fillId="0" borderId="1" xfId="0" applyNumberFormat="1" applyFont="1" applyFill="1" applyBorder="1" applyAlignment="1">
      <alignment horizontal="left" vertical="top" wrapText="1"/>
    </xf>
    <xf numFmtId="0" fontId="9" fillId="0" borderId="7" xfId="0" applyFont="1" applyFill="1" applyBorder="1" applyAlignment="1">
      <alignment horizontal="left" vertical="top" wrapText="1"/>
    </xf>
    <xf numFmtId="3" fontId="9" fillId="0" borderId="1" xfId="0" applyNumberFormat="1" applyFont="1" applyBorder="1" applyAlignment="1">
      <alignment horizontal="left" vertical="top" wrapText="1"/>
    </xf>
    <xf numFmtId="3" fontId="9" fillId="0" borderId="8" xfId="0" applyNumberFormat="1" applyFont="1" applyBorder="1" applyAlignment="1">
      <alignment horizontal="left" vertical="top" wrapText="1"/>
    </xf>
    <xf numFmtId="4" fontId="2" fillId="4" borderId="1" xfId="0" applyNumberFormat="1" applyFont="1" applyFill="1" applyBorder="1" applyAlignment="1">
      <alignment horizontal="left" vertical="top" wrapText="1"/>
    </xf>
    <xf numFmtId="0" fontId="0" fillId="0" borderId="0" xfId="0" applyAlignment="1">
      <alignment horizontal="justify" wrapText="1"/>
    </xf>
    <xf numFmtId="0" fontId="0" fillId="0" borderId="0" xfId="0" applyAlignment="1">
      <alignment horizontal="justify"/>
    </xf>
    <xf numFmtId="0" fontId="1" fillId="0" borderId="0" xfId="0" applyFont="1" applyAlignment="1">
      <alignment horizontal="center"/>
    </xf>
    <xf numFmtId="0" fontId="0" fillId="0" borderId="0" xfId="0" applyAlignment="1">
      <alignment horizontal="center"/>
    </xf>
    <xf numFmtId="0" fontId="1" fillId="0" borderId="0" xfId="0" applyFont="1" applyAlignment="1">
      <alignment horizontal="left"/>
    </xf>
    <xf numFmtId="0" fontId="0" fillId="0" borderId="0" xfId="0" applyAlignment="1">
      <alignment horizontal="left"/>
    </xf>
    <xf numFmtId="2" fontId="0" fillId="0" borderId="0" xfId="0" applyNumberFormat="1" applyAlignment="1">
      <alignment horizontal="justify" vertical="center" wrapText="1"/>
    </xf>
    <xf numFmtId="2" fontId="0" fillId="0" borderId="0" xfId="0" applyNumberFormat="1" applyAlignment="1">
      <alignment horizontal="justify" vertical="center"/>
    </xf>
    <xf numFmtId="0" fontId="0" fillId="0" borderId="0" xfId="0" applyAlignment="1">
      <alignment horizontal="left" vertical="top" wrapText="1"/>
    </xf>
    <xf numFmtId="3" fontId="0" fillId="0" borderId="7" xfId="0" applyNumberFormat="1" applyFont="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3" fontId="0" fillId="0" borderId="8" xfId="0" applyNumberFormat="1" applyFont="1" applyBorder="1" applyAlignment="1">
      <alignment horizontal="center" vertical="center"/>
    </xf>
    <xf numFmtId="3" fontId="1" fillId="0" borderId="7" xfId="0" applyNumberFormat="1" applyFont="1" applyBorder="1" applyAlignment="1">
      <alignment horizontal="center" vertical="center"/>
    </xf>
    <xf numFmtId="3" fontId="1" fillId="0" borderId="8" xfId="0" applyNumberFormat="1" applyFont="1" applyBorder="1" applyAlignment="1">
      <alignment horizontal="center" vertical="center"/>
    </xf>
    <xf numFmtId="0" fontId="0" fillId="15" borderId="7" xfId="0" applyFont="1" applyFill="1" applyBorder="1" applyAlignment="1">
      <alignment horizontal="center" vertical="center"/>
    </xf>
    <xf numFmtId="0" fontId="0" fillId="15" borderId="8" xfId="0" applyFont="1" applyFill="1" applyBorder="1" applyAlignment="1">
      <alignment horizontal="center" vertical="center"/>
    </xf>
    <xf numFmtId="0" fontId="6" fillId="0" borderId="7"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7" fillId="0" borderId="1" xfId="0" applyFont="1" applyBorder="1" applyAlignment="1">
      <alignment wrapText="1"/>
    </xf>
    <xf numFmtId="0" fontId="1" fillId="2" borderId="1" xfId="0" applyFont="1" applyFill="1" applyBorder="1" applyAlignment="1">
      <alignment horizontal="center" vertical="center" wrapText="1"/>
    </xf>
    <xf numFmtId="0" fontId="0" fillId="3" borderId="3" xfId="0" applyFont="1" applyFill="1" applyBorder="1" applyAlignment="1">
      <alignment horizontal="center"/>
    </xf>
    <xf numFmtId="0" fontId="1" fillId="2" borderId="1"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7" fillId="0" borderId="4" xfId="0" applyFont="1" applyBorder="1"/>
    <xf numFmtId="0" fontId="7" fillId="0" borderId="5" xfId="0" applyFont="1" applyBorder="1"/>
    <xf numFmtId="0" fontId="7" fillId="0" borderId="6" xfId="0" applyFont="1" applyBorder="1"/>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16" borderId="7"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3" fontId="2" fillId="0" borderId="7"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4" fontId="2" fillId="0" borderId="7" xfId="0" applyNumberFormat="1" applyFont="1" applyBorder="1" applyAlignment="1">
      <alignment horizontal="center" vertical="center" wrapText="1"/>
    </xf>
    <xf numFmtId="4" fontId="2" fillId="0" borderId="8" xfId="0" applyNumberFormat="1" applyFont="1" applyBorder="1" applyAlignment="1">
      <alignment horizontal="center" vertical="center"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0" fillId="3" borderId="3" xfId="0" applyFill="1" applyBorder="1" applyAlignment="1">
      <alignment horizont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Border="1"/>
    <xf numFmtId="0" fontId="0" fillId="3" borderId="3" xfId="0" applyFill="1" applyBorder="1" applyAlignment="1">
      <alignment horizontal="left" vertical="center"/>
    </xf>
    <xf numFmtId="0" fontId="1" fillId="15" borderId="1" xfId="0" applyFont="1" applyFill="1" applyBorder="1" applyAlignment="1">
      <alignment horizontal="center" vertical="center" wrapText="1"/>
    </xf>
    <xf numFmtId="0" fontId="1" fillId="15" borderId="1" xfId="0" applyFont="1" applyFill="1" applyBorder="1" applyAlignment="1">
      <alignment horizontal="center" vertical="center"/>
    </xf>
    <xf numFmtId="0" fontId="1" fillId="4" borderId="0" xfId="0" applyFont="1" applyFill="1" applyAlignment="1">
      <alignment horizontal="left"/>
    </xf>
    <xf numFmtId="0" fontId="0" fillId="4" borderId="3" xfId="0" applyFill="1" applyBorder="1" applyAlignment="1">
      <alignment horizontal="center"/>
    </xf>
    <xf numFmtId="0" fontId="1" fillId="15" borderId="7" xfId="0" applyFont="1" applyFill="1" applyBorder="1" applyAlignment="1">
      <alignment horizontal="center" vertical="center" wrapText="1"/>
    </xf>
    <xf numFmtId="0" fontId="1" fillId="15" borderId="8" xfId="0" applyFont="1" applyFill="1" applyBorder="1" applyAlignment="1">
      <alignment horizontal="center" vertical="center"/>
    </xf>
    <xf numFmtId="0" fontId="1" fillId="15" borderId="4" xfId="0" applyFont="1" applyFill="1" applyBorder="1" applyAlignment="1">
      <alignment horizontal="center" vertical="center"/>
    </xf>
    <xf numFmtId="0" fontId="1" fillId="15" borderId="5" xfId="0" applyFont="1" applyFill="1" applyBorder="1" applyAlignment="1">
      <alignment horizontal="center" vertical="center"/>
    </xf>
    <xf numFmtId="0" fontId="1" fillId="15" borderId="6" xfId="0" applyFont="1" applyFill="1" applyBorder="1" applyAlignment="1">
      <alignment horizontal="center" vertical="center"/>
    </xf>
  </cellXfs>
  <cellStyles count="2">
    <cellStyle name="Dziesiętny" xfId="1" builtinId="3"/>
    <cellStyle name="Normalny" xfId="0" builtinId="0"/>
  </cellStyles>
  <dxfs count="0"/>
  <tableStyles count="0" defaultTableStyle="TableStyleMedium2" defaultPivotStyle="PivotStyleLight16"/>
  <colors>
    <mruColors>
      <color rgb="FFCC3399"/>
      <color rgb="FFC9BAD8"/>
      <color rgb="FFE3C3CB"/>
      <color rgb="FFDEC8DD"/>
      <color rgb="FFCC99FF"/>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48"/>
  <sheetViews>
    <sheetView tabSelected="1" view="pageBreakPreview" zoomScale="90" zoomScaleNormal="90" zoomScaleSheetLayoutView="90" workbookViewId="0">
      <selection activeCell="U16" sqref="U16"/>
    </sheetView>
  </sheetViews>
  <sheetFormatPr defaultRowHeight="15" x14ac:dyDescent="0.25"/>
  <sheetData>
    <row r="2" spans="1:16" x14ac:dyDescent="0.25">
      <c r="A2" s="231" t="s">
        <v>455</v>
      </c>
      <c r="B2" s="232"/>
      <c r="C2" s="232"/>
      <c r="D2" s="232"/>
      <c r="E2" s="232"/>
      <c r="F2" s="232"/>
      <c r="G2" s="232"/>
      <c r="H2" s="232"/>
      <c r="I2" s="232"/>
      <c r="J2" s="232"/>
      <c r="K2" s="232"/>
      <c r="L2" s="232"/>
      <c r="M2" s="232"/>
      <c r="N2" s="232"/>
      <c r="O2" s="232"/>
      <c r="P2" s="232"/>
    </row>
    <row r="3" spans="1:16" x14ac:dyDescent="0.25">
      <c r="A3" s="232"/>
      <c r="B3" s="232"/>
      <c r="C3" s="232"/>
      <c r="D3" s="232"/>
      <c r="E3" s="232"/>
      <c r="F3" s="232"/>
      <c r="G3" s="232"/>
      <c r="H3" s="232"/>
      <c r="I3" s="232"/>
      <c r="J3" s="232"/>
      <c r="K3" s="232"/>
      <c r="L3" s="232"/>
      <c r="M3" s="232"/>
      <c r="N3" s="232"/>
      <c r="O3" s="232"/>
      <c r="P3" s="232"/>
    </row>
    <row r="5" spans="1:16" x14ac:dyDescent="0.25">
      <c r="A5" s="233" t="s">
        <v>179</v>
      </c>
      <c r="B5" s="234"/>
      <c r="C5" s="234"/>
      <c r="D5" s="234"/>
      <c r="E5" s="234"/>
      <c r="F5" s="234"/>
      <c r="G5" s="234"/>
      <c r="H5" s="234"/>
      <c r="I5" s="234"/>
      <c r="J5" s="234"/>
      <c r="K5" s="234"/>
      <c r="L5" s="234"/>
      <c r="M5" s="234"/>
      <c r="N5" s="234"/>
      <c r="O5" s="234"/>
      <c r="P5" s="234"/>
    </row>
    <row r="7" spans="1:16" ht="14.45" customHeight="1" x14ac:dyDescent="0.25">
      <c r="A7" s="237" t="s">
        <v>346</v>
      </c>
      <c r="B7" s="237"/>
      <c r="C7" s="237"/>
      <c r="D7" s="237"/>
      <c r="E7" s="237"/>
      <c r="F7" s="237"/>
      <c r="G7" s="237"/>
      <c r="H7" s="237"/>
      <c r="I7" s="237"/>
      <c r="J7" s="237"/>
      <c r="K7" s="237"/>
      <c r="L7" s="237"/>
      <c r="M7" s="237"/>
      <c r="N7" s="237"/>
      <c r="O7" s="237"/>
      <c r="P7" s="52"/>
    </row>
    <row r="8" spans="1:16" x14ac:dyDescent="0.25">
      <c r="A8" s="237"/>
      <c r="B8" s="237"/>
      <c r="C8" s="237"/>
      <c r="D8" s="237"/>
      <c r="E8" s="237"/>
      <c r="F8" s="237"/>
      <c r="G8" s="237"/>
      <c r="H8" s="237"/>
      <c r="I8" s="237"/>
      <c r="J8" s="237"/>
      <c r="K8" s="237"/>
      <c r="L8" s="237"/>
      <c r="M8" s="237"/>
      <c r="N8" s="237"/>
      <c r="O8" s="237"/>
      <c r="P8" s="52"/>
    </row>
    <row r="9" spans="1:16" x14ac:dyDescent="0.25">
      <c r="A9" s="237"/>
      <c r="B9" s="237"/>
      <c r="C9" s="237"/>
      <c r="D9" s="237"/>
      <c r="E9" s="237"/>
      <c r="F9" s="237"/>
      <c r="G9" s="237"/>
      <c r="H9" s="237"/>
      <c r="I9" s="237"/>
      <c r="J9" s="237"/>
      <c r="K9" s="237"/>
      <c r="L9" s="237"/>
      <c r="M9" s="237"/>
      <c r="N9" s="237"/>
      <c r="O9" s="237"/>
      <c r="P9" s="52"/>
    </row>
    <row r="10" spans="1:16" x14ac:dyDescent="0.25">
      <c r="A10" s="237"/>
      <c r="B10" s="237"/>
      <c r="C10" s="237"/>
      <c r="D10" s="237"/>
      <c r="E10" s="237"/>
      <c r="F10" s="237"/>
      <c r="G10" s="237"/>
      <c r="H10" s="237"/>
      <c r="I10" s="237"/>
      <c r="J10" s="237"/>
      <c r="K10" s="237"/>
      <c r="L10" s="237"/>
      <c r="M10" s="237"/>
      <c r="N10" s="237"/>
      <c r="O10" s="237"/>
      <c r="P10" s="52"/>
    </row>
    <row r="11" spans="1:16" x14ac:dyDescent="0.25">
      <c r="A11" s="237"/>
      <c r="B11" s="237"/>
      <c r="C11" s="237"/>
      <c r="D11" s="237"/>
      <c r="E11" s="237"/>
      <c r="F11" s="237"/>
      <c r="G11" s="237"/>
      <c r="H11" s="237"/>
      <c r="I11" s="237"/>
      <c r="J11" s="237"/>
      <c r="K11" s="237"/>
      <c r="L11" s="237"/>
      <c r="M11" s="237"/>
      <c r="N11" s="237"/>
      <c r="O11" s="237"/>
      <c r="P11" s="52"/>
    </row>
    <row r="12" spans="1:16" x14ac:dyDescent="0.25">
      <c r="A12" s="237"/>
      <c r="B12" s="237"/>
      <c r="C12" s="237"/>
      <c r="D12" s="237"/>
      <c r="E12" s="237"/>
      <c r="F12" s="237"/>
      <c r="G12" s="237"/>
      <c r="H12" s="237"/>
      <c r="I12" s="237"/>
      <c r="J12" s="237"/>
      <c r="K12" s="237"/>
      <c r="L12" s="237"/>
      <c r="M12" s="237"/>
      <c r="N12" s="237"/>
      <c r="O12" s="237"/>
      <c r="P12" s="52"/>
    </row>
    <row r="13" spans="1:16" x14ac:dyDescent="0.25">
      <c r="A13" s="237"/>
      <c r="B13" s="237"/>
      <c r="C13" s="237"/>
      <c r="D13" s="237"/>
      <c r="E13" s="237"/>
      <c r="F13" s="237"/>
      <c r="G13" s="237"/>
      <c r="H13" s="237"/>
      <c r="I13" s="237"/>
      <c r="J13" s="237"/>
      <c r="K13" s="237"/>
      <c r="L13" s="237"/>
      <c r="M13" s="237"/>
      <c r="N13" s="237"/>
      <c r="O13" s="237"/>
      <c r="P13" s="52"/>
    </row>
    <row r="14" spans="1:16" ht="84.6" customHeight="1" x14ac:dyDescent="0.25">
      <c r="A14" s="237"/>
      <c r="B14" s="237"/>
      <c r="C14" s="237"/>
      <c r="D14" s="237"/>
      <c r="E14" s="237"/>
      <c r="F14" s="237"/>
      <c r="G14" s="237"/>
      <c r="H14" s="237"/>
      <c r="I14" s="237"/>
      <c r="J14" s="237"/>
      <c r="K14" s="237"/>
      <c r="L14" s="237"/>
      <c r="M14" s="237"/>
      <c r="N14" s="237"/>
      <c r="O14" s="237"/>
      <c r="P14" s="52"/>
    </row>
    <row r="16" spans="1:16" ht="14.45" customHeight="1" x14ac:dyDescent="0.25">
      <c r="A16" s="229" t="s">
        <v>347</v>
      </c>
      <c r="B16" s="230"/>
      <c r="C16" s="230"/>
      <c r="D16" s="230"/>
      <c r="E16" s="230"/>
      <c r="F16" s="230"/>
      <c r="G16" s="230"/>
      <c r="H16" s="230"/>
      <c r="I16" s="230"/>
      <c r="J16" s="230"/>
      <c r="K16" s="230"/>
      <c r="L16" s="230"/>
      <c r="M16" s="230"/>
      <c r="N16" s="230"/>
      <c r="O16" s="230"/>
    </row>
    <row r="17" spans="1:15" x14ac:dyDescent="0.25">
      <c r="A17" s="230"/>
      <c r="B17" s="230"/>
      <c r="C17" s="230"/>
      <c r="D17" s="230"/>
      <c r="E17" s="230"/>
      <c r="F17" s="230"/>
      <c r="G17" s="230"/>
      <c r="H17" s="230"/>
      <c r="I17" s="230"/>
      <c r="J17" s="230"/>
      <c r="K17" s="230"/>
      <c r="L17" s="230"/>
      <c r="M17" s="230"/>
      <c r="N17" s="230"/>
      <c r="O17" s="230"/>
    </row>
    <row r="18" spans="1:15" x14ac:dyDescent="0.25">
      <c r="A18" s="230"/>
      <c r="B18" s="230"/>
      <c r="C18" s="230"/>
      <c r="D18" s="230"/>
      <c r="E18" s="230"/>
      <c r="F18" s="230"/>
      <c r="G18" s="230"/>
      <c r="H18" s="230"/>
      <c r="I18" s="230"/>
      <c r="J18" s="230"/>
      <c r="K18" s="230"/>
      <c r="L18" s="230"/>
      <c r="M18" s="230"/>
      <c r="N18" s="230"/>
      <c r="O18" s="230"/>
    </row>
    <row r="19" spans="1:15" x14ac:dyDescent="0.25">
      <c r="A19" s="230"/>
      <c r="B19" s="230"/>
      <c r="C19" s="230"/>
      <c r="D19" s="230"/>
      <c r="E19" s="230"/>
      <c r="F19" s="230"/>
      <c r="G19" s="230"/>
      <c r="H19" s="230"/>
      <c r="I19" s="230"/>
      <c r="J19" s="230"/>
      <c r="K19" s="230"/>
      <c r="L19" s="230"/>
      <c r="M19" s="230"/>
      <c r="N19" s="230"/>
      <c r="O19" s="230"/>
    </row>
    <row r="20" spans="1:15" x14ac:dyDescent="0.25">
      <c r="A20" s="230"/>
      <c r="B20" s="230"/>
      <c r="C20" s="230"/>
      <c r="D20" s="230"/>
      <c r="E20" s="230"/>
      <c r="F20" s="230"/>
      <c r="G20" s="230"/>
      <c r="H20" s="230"/>
      <c r="I20" s="230"/>
      <c r="J20" s="230"/>
      <c r="K20" s="230"/>
      <c r="L20" s="230"/>
      <c r="M20" s="230"/>
      <c r="N20" s="230"/>
      <c r="O20" s="230"/>
    </row>
    <row r="21" spans="1:15" x14ac:dyDescent="0.25">
      <c r="A21" s="230"/>
      <c r="B21" s="230"/>
      <c r="C21" s="230"/>
      <c r="D21" s="230"/>
      <c r="E21" s="230"/>
      <c r="F21" s="230"/>
      <c r="G21" s="230"/>
      <c r="H21" s="230"/>
      <c r="I21" s="230"/>
      <c r="J21" s="230"/>
      <c r="K21" s="230"/>
      <c r="L21" s="230"/>
      <c r="M21" s="230"/>
      <c r="N21" s="230"/>
      <c r="O21" s="230"/>
    </row>
    <row r="22" spans="1:15" ht="19.899999999999999" customHeight="1" x14ac:dyDescent="0.25">
      <c r="A22" s="230"/>
      <c r="B22" s="230"/>
      <c r="C22" s="230"/>
      <c r="D22" s="230"/>
      <c r="E22" s="230"/>
      <c r="F22" s="230"/>
      <c r="G22" s="230"/>
      <c r="H22" s="230"/>
      <c r="I22" s="230"/>
      <c r="J22" s="230"/>
      <c r="K22" s="230"/>
      <c r="L22" s="230"/>
      <c r="M22" s="230"/>
      <c r="N22" s="230"/>
      <c r="O22" s="230"/>
    </row>
    <row r="23" spans="1:15" ht="14.45" hidden="1" customHeight="1" x14ac:dyDescent="0.25">
      <c r="A23" s="230"/>
      <c r="B23" s="230"/>
      <c r="C23" s="230"/>
      <c r="D23" s="230"/>
      <c r="E23" s="230"/>
      <c r="F23" s="230"/>
      <c r="G23" s="230"/>
      <c r="H23" s="230"/>
      <c r="I23" s="230"/>
      <c r="J23" s="230"/>
      <c r="K23" s="230"/>
      <c r="L23" s="230"/>
      <c r="M23" s="230"/>
      <c r="N23" s="230"/>
      <c r="O23" s="230"/>
    </row>
    <row r="24" spans="1:15" ht="14.45" hidden="1" customHeight="1" x14ac:dyDescent="0.25">
      <c r="A24" s="230"/>
      <c r="B24" s="230"/>
      <c r="C24" s="230"/>
      <c r="D24" s="230"/>
      <c r="E24" s="230"/>
      <c r="F24" s="230"/>
      <c r="G24" s="230"/>
      <c r="H24" s="230"/>
      <c r="I24" s="230"/>
      <c r="J24" s="230"/>
      <c r="K24" s="230"/>
      <c r="L24" s="230"/>
      <c r="M24" s="230"/>
      <c r="N24" s="230"/>
      <c r="O24" s="230"/>
    </row>
    <row r="25" spans="1:15" ht="14.45" hidden="1" customHeight="1" x14ac:dyDescent="0.25">
      <c r="A25" s="230"/>
      <c r="B25" s="230"/>
      <c r="C25" s="230"/>
      <c r="D25" s="230"/>
      <c r="E25" s="230"/>
      <c r="F25" s="230"/>
      <c r="G25" s="230"/>
      <c r="H25" s="230"/>
      <c r="I25" s="230"/>
      <c r="J25" s="230"/>
      <c r="K25" s="230"/>
      <c r="L25" s="230"/>
      <c r="M25" s="230"/>
      <c r="N25" s="230"/>
      <c r="O25" s="230"/>
    </row>
    <row r="26" spans="1:15" ht="3" customHeight="1" x14ac:dyDescent="0.25"/>
    <row r="27" spans="1:15" x14ac:dyDescent="0.25">
      <c r="A27" s="229" t="s">
        <v>348</v>
      </c>
      <c r="B27" s="230"/>
      <c r="C27" s="230"/>
      <c r="D27" s="230"/>
      <c r="E27" s="230"/>
      <c r="F27" s="230"/>
      <c r="G27" s="230"/>
      <c r="H27" s="230"/>
      <c r="I27" s="230"/>
      <c r="J27" s="230"/>
      <c r="K27" s="230"/>
      <c r="L27" s="230"/>
      <c r="M27" s="230"/>
      <c r="N27" s="230"/>
      <c r="O27" s="230"/>
    </row>
    <row r="28" spans="1:15" x14ac:dyDescent="0.25">
      <c r="A28" s="230"/>
      <c r="B28" s="230"/>
      <c r="C28" s="230"/>
      <c r="D28" s="230"/>
      <c r="E28" s="230"/>
      <c r="F28" s="230"/>
      <c r="G28" s="230"/>
      <c r="H28" s="230"/>
      <c r="I28" s="230"/>
      <c r="J28" s="230"/>
      <c r="K28" s="230"/>
      <c r="L28" s="230"/>
      <c r="M28" s="230"/>
      <c r="N28" s="230"/>
      <c r="O28" s="230"/>
    </row>
    <row r="29" spans="1:15" x14ac:dyDescent="0.25">
      <c r="A29" s="230"/>
      <c r="B29" s="230"/>
      <c r="C29" s="230"/>
      <c r="D29" s="230"/>
      <c r="E29" s="230"/>
      <c r="F29" s="230"/>
      <c r="G29" s="230"/>
      <c r="H29" s="230"/>
      <c r="I29" s="230"/>
      <c r="J29" s="230"/>
      <c r="K29" s="230"/>
      <c r="L29" s="230"/>
      <c r="M29" s="230"/>
      <c r="N29" s="230"/>
      <c r="O29" s="230"/>
    </row>
    <row r="30" spans="1:15" x14ac:dyDescent="0.25">
      <c r="A30" s="230"/>
      <c r="B30" s="230"/>
      <c r="C30" s="230"/>
      <c r="D30" s="230"/>
      <c r="E30" s="230"/>
      <c r="F30" s="230"/>
      <c r="G30" s="230"/>
      <c r="H30" s="230"/>
      <c r="I30" s="230"/>
      <c r="J30" s="230"/>
      <c r="K30" s="230"/>
      <c r="L30" s="230"/>
      <c r="M30" s="230"/>
      <c r="N30" s="230"/>
      <c r="O30" s="230"/>
    </row>
    <row r="31" spans="1:15" x14ac:dyDescent="0.25">
      <c r="A31" s="230"/>
      <c r="B31" s="230"/>
      <c r="C31" s="230"/>
      <c r="D31" s="230"/>
      <c r="E31" s="230"/>
      <c r="F31" s="230"/>
      <c r="G31" s="230"/>
      <c r="H31" s="230"/>
      <c r="I31" s="230"/>
      <c r="J31" s="230"/>
      <c r="K31" s="230"/>
      <c r="L31" s="230"/>
      <c r="M31" s="230"/>
      <c r="N31" s="230"/>
      <c r="O31" s="230"/>
    </row>
    <row r="32" spans="1:15" x14ac:dyDescent="0.25">
      <c r="A32" s="230"/>
      <c r="B32" s="230"/>
      <c r="C32" s="230"/>
      <c r="D32" s="230"/>
      <c r="E32" s="230"/>
      <c r="F32" s="230"/>
      <c r="G32" s="230"/>
      <c r="H32" s="230"/>
      <c r="I32" s="230"/>
      <c r="J32" s="230"/>
      <c r="K32" s="230"/>
      <c r="L32" s="230"/>
      <c r="M32" s="230"/>
      <c r="N32" s="230"/>
      <c r="O32" s="230"/>
    </row>
    <row r="33" spans="1:15" x14ac:dyDescent="0.25">
      <c r="A33" s="230"/>
      <c r="B33" s="230"/>
      <c r="C33" s="230"/>
      <c r="D33" s="230"/>
      <c r="E33" s="230"/>
      <c r="F33" s="230"/>
      <c r="G33" s="230"/>
      <c r="H33" s="230"/>
      <c r="I33" s="230"/>
      <c r="J33" s="230"/>
      <c r="K33" s="230"/>
      <c r="L33" s="230"/>
      <c r="M33" s="230"/>
      <c r="N33" s="230"/>
      <c r="O33" s="230"/>
    </row>
    <row r="34" spans="1:15" x14ac:dyDescent="0.25">
      <c r="A34" s="230"/>
      <c r="B34" s="230"/>
      <c r="C34" s="230"/>
      <c r="D34" s="230"/>
      <c r="E34" s="230"/>
      <c r="F34" s="230"/>
      <c r="G34" s="230"/>
      <c r="H34" s="230"/>
      <c r="I34" s="230"/>
      <c r="J34" s="230"/>
      <c r="K34" s="230"/>
      <c r="L34" s="230"/>
      <c r="M34" s="230"/>
      <c r="N34" s="230"/>
      <c r="O34" s="230"/>
    </row>
    <row r="35" spans="1:15" ht="146.44999999999999" customHeight="1" x14ac:dyDescent="0.25">
      <c r="A35" s="230"/>
      <c r="B35" s="230"/>
      <c r="C35" s="230"/>
      <c r="D35" s="230"/>
      <c r="E35" s="230"/>
      <c r="F35" s="230"/>
      <c r="G35" s="230"/>
      <c r="H35" s="230"/>
      <c r="I35" s="230"/>
      <c r="J35" s="230"/>
      <c r="K35" s="230"/>
      <c r="L35" s="230"/>
      <c r="M35" s="230"/>
      <c r="N35" s="230"/>
      <c r="O35" s="230"/>
    </row>
    <row r="37" spans="1:15" x14ac:dyDescent="0.25">
      <c r="A37" s="235" t="s">
        <v>218</v>
      </c>
      <c r="B37" s="236"/>
      <c r="C37" s="236"/>
      <c r="D37" s="236"/>
      <c r="E37" s="236"/>
      <c r="F37" s="236"/>
      <c r="G37" s="236"/>
      <c r="H37" s="236"/>
      <c r="I37" s="236"/>
      <c r="J37" s="236"/>
      <c r="K37" s="236"/>
      <c r="L37" s="236"/>
      <c r="M37" s="236"/>
      <c r="N37" s="236"/>
      <c r="O37" s="236"/>
    </row>
    <row r="38" spans="1:15" x14ac:dyDescent="0.25">
      <c r="A38" s="236"/>
      <c r="B38" s="236"/>
      <c r="C38" s="236"/>
      <c r="D38" s="236"/>
      <c r="E38" s="236"/>
      <c r="F38" s="236"/>
      <c r="G38" s="236"/>
      <c r="H38" s="236"/>
      <c r="I38" s="236"/>
      <c r="J38" s="236"/>
      <c r="K38" s="236"/>
      <c r="L38" s="236"/>
      <c r="M38" s="236"/>
      <c r="N38" s="236"/>
      <c r="O38" s="236"/>
    </row>
    <row r="39" spans="1:15" x14ac:dyDescent="0.25">
      <c r="A39" s="236"/>
      <c r="B39" s="236"/>
      <c r="C39" s="236"/>
      <c r="D39" s="236"/>
      <c r="E39" s="236"/>
      <c r="F39" s="236"/>
      <c r="G39" s="236"/>
      <c r="H39" s="236"/>
      <c r="I39" s="236"/>
      <c r="J39" s="236"/>
      <c r="K39" s="236"/>
      <c r="L39" s="236"/>
      <c r="M39" s="236"/>
      <c r="N39" s="236"/>
      <c r="O39" s="236"/>
    </row>
    <row r="40" spans="1:15" x14ac:dyDescent="0.25">
      <c r="A40" s="51"/>
    </row>
    <row r="41" spans="1:15" x14ac:dyDescent="0.25">
      <c r="A41" s="229" t="s">
        <v>349</v>
      </c>
      <c r="B41" s="230"/>
      <c r="C41" s="230"/>
      <c r="D41" s="230"/>
      <c r="E41" s="230"/>
      <c r="F41" s="230"/>
      <c r="G41" s="230"/>
      <c r="H41" s="230"/>
      <c r="I41" s="230"/>
      <c r="J41" s="230"/>
      <c r="K41" s="230"/>
      <c r="L41" s="230"/>
      <c r="M41" s="230"/>
      <c r="N41" s="230"/>
      <c r="O41" s="230"/>
    </row>
    <row r="42" spans="1:15" x14ac:dyDescent="0.25">
      <c r="A42" s="230"/>
      <c r="B42" s="230"/>
      <c r="C42" s="230"/>
      <c r="D42" s="230"/>
      <c r="E42" s="230"/>
      <c r="F42" s="230"/>
      <c r="G42" s="230"/>
      <c r="H42" s="230"/>
      <c r="I42" s="230"/>
      <c r="J42" s="230"/>
      <c r="K42" s="230"/>
      <c r="L42" s="230"/>
      <c r="M42" s="230"/>
      <c r="N42" s="230"/>
      <c r="O42" s="230"/>
    </row>
    <row r="43" spans="1:15" x14ac:dyDescent="0.25">
      <c r="A43" s="230"/>
      <c r="B43" s="230"/>
      <c r="C43" s="230"/>
      <c r="D43" s="230"/>
      <c r="E43" s="230"/>
      <c r="F43" s="230"/>
      <c r="G43" s="230"/>
      <c r="H43" s="230"/>
      <c r="I43" s="230"/>
      <c r="J43" s="230"/>
      <c r="K43" s="230"/>
      <c r="L43" s="230"/>
      <c r="M43" s="230"/>
      <c r="N43" s="230"/>
      <c r="O43" s="230"/>
    </row>
    <row r="44" spans="1:15" x14ac:dyDescent="0.25">
      <c r="A44" s="230"/>
      <c r="B44" s="230"/>
      <c r="C44" s="230"/>
      <c r="D44" s="230"/>
      <c r="E44" s="230"/>
      <c r="F44" s="230"/>
      <c r="G44" s="230"/>
      <c r="H44" s="230"/>
      <c r="I44" s="230"/>
      <c r="J44" s="230"/>
      <c r="K44" s="230"/>
      <c r="L44" s="230"/>
      <c r="M44" s="230"/>
      <c r="N44" s="230"/>
      <c r="O44" s="230"/>
    </row>
    <row r="45" spans="1:15" x14ac:dyDescent="0.25">
      <c r="A45" s="230"/>
      <c r="B45" s="230"/>
      <c r="C45" s="230"/>
      <c r="D45" s="230"/>
      <c r="E45" s="230"/>
      <c r="F45" s="230"/>
      <c r="G45" s="230"/>
      <c r="H45" s="230"/>
      <c r="I45" s="230"/>
      <c r="J45" s="230"/>
      <c r="K45" s="230"/>
      <c r="L45" s="230"/>
      <c r="M45" s="230"/>
      <c r="N45" s="230"/>
      <c r="O45" s="230"/>
    </row>
    <row r="46" spans="1:15" x14ac:dyDescent="0.25">
      <c r="A46" s="230"/>
      <c r="B46" s="230"/>
      <c r="C46" s="230"/>
      <c r="D46" s="230"/>
      <c r="E46" s="230"/>
      <c r="F46" s="230"/>
      <c r="G46" s="230"/>
      <c r="H46" s="230"/>
      <c r="I46" s="230"/>
      <c r="J46" s="230"/>
      <c r="K46" s="230"/>
      <c r="L46" s="230"/>
      <c r="M46" s="230"/>
      <c r="N46" s="230"/>
      <c r="O46" s="230"/>
    </row>
    <row r="47" spans="1:15" x14ac:dyDescent="0.25">
      <c r="A47" s="230"/>
      <c r="B47" s="230"/>
      <c r="C47" s="230"/>
      <c r="D47" s="230"/>
      <c r="E47" s="230"/>
      <c r="F47" s="230"/>
      <c r="G47" s="230"/>
      <c r="H47" s="230"/>
      <c r="I47" s="230"/>
      <c r="J47" s="230"/>
      <c r="K47" s="230"/>
      <c r="L47" s="230"/>
      <c r="M47" s="230"/>
      <c r="N47" s="230"/>
      <c r="O47" s="230"/>
    </row>
    <row r="48" spans="1:15" x14ac:dyDescent="0.25">
      <c r="A48" s="230"/>
      <c r="B48" s="230"/>
      <c r="C48" s="230"/>
      <c r="D48" s="230"/>
      <c r="E48" s="230"/>
      <c r="F48" s="230"/>
      <c r="G48" s="230"/>
      <c r="H48" s="230"/>
      <c r="I48" s="230"/>
      <c r="J48" s="230"/>
      <c r="K48" s="230"/>
      <c r="L48" s="230"/>
      <c r="M48" s="230"/>
      <c r="N48" s="230"/>
      <c r="O48" s="230"/>
    </row>
  </sheetData>
  <mergeCells count="7">
    <mergeCell ref="A41:O48"/>
    <mergeCell ref="A2:P3"/>
    <mergeCell ref="A5:P5"/>
    <mergeCell ref="A16:O25"/>
    <mergeCell ref="A27:O35"/>
    <mergeCell ref="A37:O39"/>
    <mergeCell ref="A7:O14"/>
  </mergeCells>
  <pageMargins left="0.7" right="0.7" top="0.75" bottom="0.75" header="0.3" footer="0.3"/>
  <pageSetup paperSize="9" scale="8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view="pageBreakPreview" zoomScale="60" zoomScaleNormal="90" workbookViewId="0">
      <selection activeCell="S27" sqref="S27:T27"/>
    </sheetView>
  </sheetViews>
  <sheetFormatPr defaultRowHeight="15" x14ac:dyDescent="0.25"/>
  <cols>
    <col min="1" max="1" width="5.28515625" customWidth="1"/>
    <col min="2" max="2" width="12.140625" customWidth="1"/>
    <col min="5" max="5" width="38.28515625" customWidth="1"/>
    <col min="6" max="6" width="21.28515625" customWidth="1"/>
    <col min="7" max="7" width="12.85546875" customWidth="1"/>
    <col min="8" max="8" width="11.140625" customWidth="1"/>
    <col min="9" max="9" width="11" bestFit="1" customWidth="1"/>
    <col min="10" max="10" width="14.28515625" customWidth="1"/>
    <col min="11" max="11" width="20.140625" customWidth="1"/>
    <col min="12" max="12" width="15" customWidth="1"/>
    <col min="13" max="13" width="130.85546875" customWidth="1"/>
  </cols>
  <sheetData>
    <row r="1" spans="1:13" x14ac:dyDescent="0.25">
      <c r="A1" s="233" t="s">
        <v>12</v>
      </c>
      <c r="B1" s="233"/>
      <c r="C1" s="233"/>
      <c r="D1" s="233"/>
      <c r="E1" s="233"/>
      <c r="F1" s="233"/>
      <c r="G1" s="93"/>
      <c r="H1" s="93"/>
      <c r="I1" s="93"/>
      <c r="J1" s="93"/>
      <c r="K1" s="93"/>
      <c r="L1" s="93"/>
      <c r="M1" s="93"/>
    </row>
    <row r="2" spans="1:13" ht="15.75" thickBot="1" x14ac:dyDescent="0.3">
      <c r="A2" s="93"/>
      <c r="B2" s="93"/>
      <c r="C2" s="93"/>
      <c r="D2" s="93"/>
      <c r="E2" s="93"/>
      <c r="F2" s="93"/>
      <c r="G2" s="93"/>
      <c r="H2" s="93"/>
      <c r="I2" s="93"/>
      <c r="J2" s="93"/>
      <c r="K2" s="93"/>
      <c r="L2" s="93"/>
      <c r="M2" s="93"/>
    </row>
    <row r="3" spans="1:13" ht="15.75" thickBot="1" x14ac:dyDescent="0.3">
      <c r="A3" s="1" t="s">
        <v>180</v>
      </c>
      <c r="B3" s="94"/>
      <c r="C3" s="94"/>
      <c r="D3" s="94"/>
      <c r="E3" s="94"/>
      <c r="F3" s="94"/>
      <c r="G3" s="94"/>
      <c r="H3" s="94"/>
      <c r="I3" s="94"/>
      <c r="J3" s="94"/>
      <c r="K3" s="94"/>
      <c r="L3" s="259"/>
      <c r="M3" s="259"/>
    </row>
    <row r="4" spans="1:13" x14ac:dyDescent="0.25">
      <c r="A4" s="93"/>
      <c r="B4" s="93"/>
      <c r="C4" s="93"/>
      <c r="D4" s="93"/>
      <c r="E4" s="93"/>
      <c r="F4" s="93"/>
      <c r="G4" s="93"/>
      <c r="H4" s="93"/>
      <c r="I4" s="93"/>
      <c r="J4" s="93"/>
      <c r="K4" s="93"/>
      <c r="L4" s="93"/>
      <c r="M4" s="93"/>
    </row>
    <row r="5" spans="1:13" x14ac:dyDescent="0.25">
      <c r="A5" s="260" t="s">
        <v>0</v>
      </c>
      <c r="B5" s="261" t="s">
        <v>6</v>
      </c>
      <c r="C5" s="263" t="s">
        <v>1</v>
      </c>
      <c r="D5" s="264"/>
      <c r="E5" s="265"/>
      <c r="F5" s="258" t="s">
        <v>7</v>
      </c>
      <c r="G5" s="260" t="s">
        <v>8</v>
      </c>
      <c r="H5" s="260"/>
      <c r="I5" s="258" t="s">
        <v>10</v>
      </c>
      <c r="J5" s="258" t="s">
        <v>11</v>
      </c>
      <c r="K5" s="258" t="s">
        <v>15</v>
      </c>
      <c r="L5" s="258" t="s">
        <v>13</v>
      </c>
      <c r="M5" s="258" t="s">
        <v>14</v>
      </c>
    </row>
    <row r="6" spans="1:13" ht="63.6" customHeight="1" x14ac:dyDescent="0.25">
      <c r="A6" s="260"/>
      <c r="B6" s="262"/>
      <c r="C6" s="92" t="s">
        <v>2</v>
      </c>
      <c r="D6" s="92" t="s">
        <v>3</v>
      </c>
      <c r="E6" s="92" t="s">
        <v>4</v>
      </c>
      <c r="F6" s="260"/>
      <c r="G6" s="92" t="s">
        <v>9</v>
      </c>
      <c r="H6" s="92" t="s">
        <v>5</v>
      </c>
      <c r="I6" s="260"/>
      <c r="J6" s="260"/>
      <c r="K6" s="260"/>
      <c r="L6" s="258"/>
      <c r="M6" s="258"/>
    </row>
    <row r="7" spans="1:13" ht="237.6" customHeight="1" x14ac:dyDescent="0.25">
      <c r="A7" s="23" t="s">
        <v>45</v>
      </c>
      <c r="B7" s="103" t="s">
        <v>367</v>
      </c>
      <c r="C7" s="23" t="s">
        <v>16</v>
      </c>
      <c r="D7" s="23" t="s">
        <v>189</v>
      </c>
      <c r="E7" s="20" t="s">
        <v>181</v>
      </c>
      <c r="F7" s="19" t="s">
        <v>152</v>
      </c>
      <c r="G7" s="23" t="s">
        <v>17</v>
      </c>
      <c r="H7" s="23" t="s">
        <v>17</v>
      </c>
      <c r="I7" s="23">
        <v>28</v>
      </c>
      <c r="J7" s="20">
        <v>133</v>
      </c>
      <c r="K7" s="21">
        <v>125490015</v>
      </c>
      <c r="L7" s="95">
        <v>1475071.4255609754</v>
      </c>
      <c r="M7" s="165" t="s">
        <v>384</v>
      </c>
    </row>
    <row r="8" spans="1:13" ht="228.75" customHeight="1" x14ac:dyDescent="0.25">
      <c r="A8" s="23" t="s">
        <v>49</v>
      </c>
      <c r="B8" s="103" t="s">
        <v>367</v>
      </c>
      <c r="C8" s="23" t="s">
        <v>16</v>
      </c>
      <c r="D8" s="23" t="s">
        <v>190</v>
      </c>
      <c r="E8" s="106" t="s">
        <v>191</v>
      </c>
      <c r="F8" s="49" t="s">
        <v>152</v>
      </c>
      <c r="G8" s="23" t="s">
        <v>17</v>
      </c>
      <c r="H8" s="23" t="s">
        <v>17</v>
      </c>
      <c r="I8" s="23">
        <v>28</v>
      </c>
      <c r="J8" s="20">
        <v>133</v>
      </c>
      <c r="K8" s="21">
        <v>125490015</v>
      </c>
      <c r="L8" s="95">
        <v>1475071.4255609754</v>
      </c>
      <c r="M8" s="15" t="s">
        <v>328</v>
      </c>
    </row>
    <row r="9" spans="1:13" ht="194.25" customHeight="1" x14ac:dyDescent="0.25">
      <c r="A9" s="23" t="s">
        <v>53</v>
      </c>
      <c r="B9" s="103" t="s">
        <v>367</v>
      </c>
      <c r="C9" s="23" t="s">
        <v>16</v>
      </c>
      <c r="D9" s="23" t="s">
        <v>192</v>
      </c>
      <c r="E9" s="106" t="s">
        <v>183</v>
      </c>
      <c r="F9" s="49" t="s">
        <v>182</v>
      </c>
      <c r="G9" s="23" t="s">
        <v>17</v>
      </c>
      <c r="H9" s="23" t="s">
        <v>17</v>
      </c>
      <c r="I9" s="23">
        <v>0</v>
      </c>
      <c r="J9" s="20">
        <v>201</v>
      </c>
      <c r="K9" s="21">
        <v>125490015</v>
      </c>
      <c r="L9" s="95">
        <v>729028.03761797759</v>
      </c>
      <c r="M9" s="15" t="s">
        <v>329</v>
      </c>
    </row>
    <row r="10" spans="1:13" ht="186.6" customHeight="1" x14ac:dyDescent="0.25">
      <c r="A10" s="23" t="s">
        <v>52</v>
      </c>
      <c r="B10" s="103" t="s">
        <v>367</v>
      </c>
      <c r="C10" s="23" t="s">
        <v>19</v>
      </c>
      <c r="D10" s="23" t="s">
        <v>193</v>
      </c>
      <c r="E10" s="106" t="s">
        <v>194</v>
      </c>
      <c r="F10" s="49" t="s">
        <v>182</v>
      </c>
      <c r="G10" s="23" t="s">
        <v>17</v>
      </c>
      <c r="H10" s="23" t="s">
        <v>17</v>
      </c>
      <c r="I10" s="23">
        <v>0</v>
      </c>
      <c r="J10" s="20">
        <v>115</v>
      </c>
      <c r="K10" s="21">
        <v>125490015</v>
      </c>
      <c r="L10" s="95">
        <v>1644409.0357125504</v>
      </c>
      <c r="M10" s="15" t="s">
        <v>342</v>
      </c>
    </row>
    <row r="11" spans="1:13" ht="153.6" customHeight="1" x14ac:dyDescent="0.25">
      <c r="A11" s="23" t="s">
        <v>54</v>
      </c>
      <c r="B11" s="103" t="s">
        <v>367</v>
      </c>
      <c r="C11" s="23" t="s">
        <v>19</v>
      </c>
      <c r="D11" s="23" t="s">
        <v>195</v>
      </c>
      <c r="E11" s="106" t="s">
        <v>196</v>
      </c>
      <c r="F11" s="49" t="s">
        <v>184</v>
      </c>
      <c r="G11" s="23" t="s">
        <v>17</v>
      </c>
      <c r="H11" s="23" t="s">
        <v>17</v>
      </c>
      <c r="I11" s="95">
        <v>306000</v>
      </c>
      <c r="J11" s="22">
        <v>30600000</v>
      </c>
      <c r="K11" s="21">
        <v>125490015</v>
      </c>
      <c r="L11" s="96" t="s">
        <v>17</v>
      </c>
      <c r="M11" s="15" t="s">
        <v>330</v>
      </c>
    </row>
    <row r="12" spans="1:13" ht="183.6" customHeight="1" x14ac:dyDescent="0.25">
      <c r="A12" s="23" t="s">
        <v>55</v>
      </c>
      <c r="B12" s="103" t="s">
        <v>367</v>
      </c>
      <c r="C12" s="23" t="s">
        <v>19</v>
      </c>
      <c r="D12" s="23" t="s">
        <v>197</v>
      </c>
      <c r="E12" s="106" t="s">
        <v>198</v>
      </c>
      <c r="F12" s="49" t="s">
        <v>152</v>
      </c>
      <c r="G12" s="23" t="s">
        <v>17</v>
      </c>
      <c r="H12" s="23" t="s">
        <v>17</v>
      </c>
      <c r="I12" s="23">
        <v>0</v>
      </c>
      <c r="J12" s="20">
        <v>152</v>
      </c>
      <c r="K12" s="21">
        <v>125490015</v>
      </c>
      <c r="L12" s="95">
        <v>1501069.8420202842</v>
      </c>
      <c r="M12" s="15" t="s">
        <v>331</v>
      </c>
    </row>
    <row r="13" spans="1:13" ht="351" customHeight="1" x14ac:dyDescent="0.25">
      <c r="A13" s="243" t="s">
        <v>56</v>
      </c>
      <c r="B13" s="248" t="s">
        <v>368</v>
      </c>
      <c r="C13" s="240" t="s">
        <v>291</v>
      </c>
      <c r="D13" s="250" t="s">
        <v>292</v>
      </c>
      <c r="E13" s="251" t="s">
        <v>293</v>
      </c>
      <c r="F13" s="243" t="s">
        <v>294</v>
      </c>
      <c r="G13" s="255" t="s">
        <v>17</v>
      </c>
      <c r="H13" s="240" t="s">
        <v>17</v>
      </c>
      <c r="I13" s="240">
        <v>0</v>
      </c>
      <c r="J13" s="253">
        <v>12</v>
      </c>
      <c r="K13" s="238">
        <v>78828632</v>
      </c>
      <c r="L13" s="243" t="s">
        <v>366</v>
      </c>
      <c r="M13" s="241" t="s">
        <v>410</v>
      </c>
    </row>
    <row r="14" spans="1:13" ht="393" customHeight="1" x14ac:dyDescent="0.25">
      <c r="A14" s="244"/>
      <c r="B14" s="249"/>
      <c r="C14" s="239"/>
      <c r="D14" s="244"/>
      <c r="E14" s="252"/>
      <c r="F14" s="244"/>
      <c r="G14" s="256"/>
      <c r="H14" s="239"/>
      <c r="I14" s="239"/>
      <c r="J14" s="254"/>
      <c r="K14" s="239"/>
      <c r="L14" s="244"/>
      <c r="M14" s="242"/>
    </row>
    <row r="15" spans="1:13" ht="409.6" customHeight="1" x14ac:dyDescent="0.25">
      <c r="A15" s="243" t="s">
        <v>57</v>
      </c>
      <c r="B15" s="248" t="s">
        <v>368</v>
      </c>
      <c r="C15" s="240" t="s">
        <v>295</v>
      </c>
      <c r="D15" s="250" t="s">
        <v>296</v>
      </c>
      <c r="E15" s="251" t="s">
        <v>297</v>
      </c>
      <c r="F15" s="243" t="s">
        <v>44</v>
      </c>
      <c r="G15" s="238">
        <v>46938</v>
      </c>
      <c r="H15" s="240">
        <v>2020</v>
      </c>
      <c r="I15" s="240">
        <v>0</v>
      </c>
      <c r="J15" s="246">
        <v>252475</v>
      </c>
      <c r="K15" s="238">
        <v>78828632</v>
      </c>
      <c r="L15" s="240" t="s">
        <v>17</v>
      </c>
      <c r="M15" s="241" t="s">
        <v>411</v>
      </c>
    </row>
    <row r="16" spans="1:13" ht="409.6" customHeight="1" x14ac:dyDescent="0.25">
      <c r="A16" s="244"/>
      <c r="B16" s="249"/>
      <c r="C16" s="239"/>
      <c r="D16" s="244"/>
      <c r="E16" s="252"/>
      <c r="F16" s="244"/>
      <c r="G16" s="245"/>
      <c r="H16" s="239"/>
      <c r="I16" s="239"/>
      <c r="J16" s="247"/>
      <c r="K16" s="239"/>
      <c r="L16" s="239"/>
      <c r="M16" s="242"/>
    </row>
    <row r="17" spans="1:13" ht="227.45" customHeight="1" x14ac:dyDescent="0.25">
      <c r="A17" s="23" t="s">
        <v>201</v>
      </c>
      <c r="B17" s="104" t="s">
        <v>369</v>
      </c>
      <c r="C17" s="23" t="s">
        <v>16</v>
      </c>
      <c r="D17" s="23" t="s">
        <v>189</v>
      </c>
      <c r="E17" s="106" t="s">
        <v>181</v>
      </c>
      <c r="F17" s="49" t="s">
        <v>152</v>
      </c>
      <c r="G17" s="23" t="s">
        <v>17</v>
      </c>
      <c r="H17" s="23" t="s">
        <v>17</v>
      </c>
      <c r="I17" s="23">
        <v>143</v>
      </c>
      <c r="J17" s="20">
        <v>3202</v>
      </c>
      <c r="K17" s="21">
        <v>95000000</v>
      </c>
      <c r="L17" s="95">
        <v>593837.06480460498</v>
      </c>
      <c r="M17" s="165" t="s">
        <v>385</v>
      </c>
    </row>
    <row r="18" spans="1:13" ht="183" customHeight="1" x14ac:dyDescent="0.25">
      <c r="A18" s="23" t="s">
        <v>203</v>
      </c>
      <c r="B18" s="104" t="s">
        <v>369</v>
      </c>
      <c r="C18" s="23" t="s">
        <v>16</v>
      </c>
      <c r="D18" s="23" t="s">
        <v>199</v>
      </c>
      <c r="E18" s="106" t="s">
        <v>200</v>
      </c>
      <c r="F18" s="49" t="s">
        <v>152</v>
      </c>
      <c r="G18" s="23" t="s">
        <v>17</v>
      </c>
      <c r="H18" s="23" t="s">
        <v>17</v>
      </c>
      <c r="I18" s="23">
        <v>0</v>
      </c>
      <c r="J18" s="20">
        <v>349</v>
      </c>
      <c r="K18" s="21">
        <v>95000000</v>
      </c>
      <c r="L18" s="95">
        <v>559566.31578947371</v>
      </c>
      <c r="M18" s="15" t="s">
        <v>332</v>
      </c>
    </row>
    <row r="19" spans="1:13" ht="180" customHeight="1" x14ac:dyDescent="0.25">
      <c r="A19" s="23" t="s">
        <v>204</v>
      </c>
      <c r="B19" s="104" t="s">
        <v>369</v>
      </c>
      <c r="C19" s="23" t="s">
        <v>16</v>
      </c>
      <c r="D19" s="23" t="s">
        <v>202</v>
      </c>
      <c r="E19" s="106" t="s">
        <v>185</v>
      </c>
      <c r="F19" s="49" t="s">
        <v>152</v>
      </c>
      <c r="G19" s="23" t="s">
        <v>17</v>
      </c>
      <c r="H19" s="23" t="s">
        <v>17</v>
      </c>
      <c r="I19" s="23">
        <v>143</v>
      </c>
      <c r="J19" s="20">
        <v>2853</v>
      </c>
      <c r="K19" s="21">
        <v>95000000</v>
      </c>
      <c r="L19" s="95">
        <v>34270.749015131201</v>
      </c>
      <c r="M19" s="15" t="s">
        <v>333</v>
      </c>
    </row>
    <row r="20" spans="1:13" ht="174" customHeight="1" x14ac:dyDescent="0.25">
      <c r="A20" s="23" t="s">
        <v>205</v>
      </c>
      <c r="B20" s="104" t="s">
        <v>369</v>
      </c>
      <c r="C20" s="23" t="s">
        <v>19</v>
      </c>
      <c r="D20" s="23" t="s">
        <v>193</v>
      </c>
      <c r="E20" s="106" t="s">
        <v>194</v>
      </c>
      <c r="F20" s="49" t="s">
        <v>182</v>
      </c>
      <c r="G20" s="23" t="s">
        <v>17</v>
      </c>
      <c r="H20" s="23" t="s">
        <v>17</v>
      </c>
      <c r="I20" s="23">
        <v>0</v>
      </c>
      <c r="J20" s="20">
        <v>66</v>
      </c>
      <c r="K20" s="21">
        <v>95000000</v>
      </c>
      <c r="L20" s="95">
        <v>3478109.6830000002</v>
      </c>
      <c r="M20" s="15" t="s">
        <v>334</v>
      </c>
    </row>
    <row r="21" spans="1:13" ht="159" customHeight="1" x14ac:dyDescent="0.25">
      <c r="A21" s="23" t="s">
        <v>206</v>
      </c>
      <c r="B21" s="104" t="s">
        <v>369</v>
      </c>
      <c r="C21" s="23" t="s">
        <v>19</v>
      </c>
      <c r="D21" s="23" t="s">
        <v>195</v>
      </c>
      <c r="E21" s="106" t="s">
        <v>186</v>
      </c>
      <c r="F21" s="49" t="s">
        <v>184</v>
      </c>
      <c r="G21" s="23" t="s">
        <v>17</v>
      </c>
      <c r="H21" s="23" t="s">
        <v>17</v>
      </c>
      <c r="I21" s="23">
        <v>0</v>
      </c>
      <c r="J21" s="22">
        <v>36450000</v>
      </c>
      <c r="K21" s="21">
        <v>95000000</v>
      </c>
      <c r="L21" s="96" t="s">
        <v>17</v>
      </c>
      <c r="M21" s="15" t="s">
        <v>335</v>
      </c>
    </row>
    <row r="22" spans="1:13" ht="179.45" customHeight="1" x14ac:dyDescent="0.25">
      <c r="A22" s="23" t="s">
        <v>208</v>
      </c>
      <c r="B22" s="104" t="s">
        <v>369</v>
      </c>
      <c r="C22" s="23" t="s">
        <v>19</v>
      </c>
      <c r="D22" s="23" t="s">
        <v>197</v>
      </c>
      <c r="E22" s="106" t="s">
        <v>187</v>
      </c>
      <c r="F22" s="49" t="s">
        <v>152</v>
      </c>
      <c r="G22" s="23" t="s">
        <v>17</v>
      </c>
      <c r="H22" s="23" t="s">
        <v>17</v>
      </c>
      <c r="I22" s="23">
        <v>0</v>
      </c>
      <c r="J22" s="20">
        <v>67</v>
      </c>
      <c r="K22" s="21">
        <v>95000000</v>
      </c>
      <c r="L22" s="95">
        <v>3251136.3562999996</v>
      </c>
      <c r="M22" s="15" t="s">
        <v>336</v>
      </c>
    </row>
    <row r="23" spans="1:13" ht="120.75" customHeight="1" x14ac:dyDescent="0.25">
      <c r="A23" s="23" t="s">
        <v>210</v>
      </c>
      <c r="B23" s="105" t="s">
        <v>370</v>
      </c>
      <c r="C23" s="23" t="s">
        <v>16</v>
      </c>
      <c r="D23" s="23" t="s">
        <v>189</v>
      </c>
      <c r="E23" s="106" t="s">
        <v>207</v>
      </c>
      <c r="F23" s="49" t="s">
        <v>152</v>
      </c>
      <c r="G23" s="23" t="s">
        <v>17</v>
      </c>
      <c r="H23" s="23" t="s">
        <v>17</v>
      </c>
      <c r="I23" s="23">
        <v>111</v>
      </c>
      <c r="J23" s="20">
        <v>635</v>
      </c>
      <c r="K23" s="50">
        <v>12657733</v>
      </c>
      <c r="L23" s="95">
        <v>96972</v>
      </c>
      <c r="M23" s="15" t="s">
        <v>337</v>
      </c>
    </row>
    <row r="24" spans="1:13" ht="153.75" customHeight="1" x14ac:dyDescent="0.25">
      <c r="A24" s="23" t="s">
        <v>212</v>
      </c>
      <c r="B24" s="105" t="s">
        <v>370</v>
      </c>
      <c r="C24" s="23" t="s">
        <v>16</v>
      </c>
      <c r="D24" s="23" t="s">
        <v>190</v>
      </c>
      <c r="E24" s="20" t="s">
        <v>209</v>
      </c>
      <c r="F24" s="19" t="s">
        <v>152</v>
      </c>
      <c r="G24" s="23" t="s">
        <v>17</v>
      </c>
      <c r="H24" s="23" t="s">
        <v>17</v>
      </c>
      <c r="I24" s="23">
        <v>86</v>
      </c>
      <c r="J24" s="20">
        <v>330</v>
      </c>
      <c r="K24" s="50">
        <v>12657733</v>
      </c>
      <c r="L24" s="95">
        <v>50000</v>
      </c>
      <c r="M24" s="15" t="s">
        <v>338</v>
      </c>
    </row>
    <row r="25" spans="1:13" ht="212.25" customHeight="1" x14ac:dyDescent="0.25">
      <c r="A25" s="23" t="s">
        <v>216</v>
      </c>
      <c r="B25" s="105" t="s">
        <v>370</v>
      </c>
      <c r="C25" s="23" t="s">
        <v>16</v>
      </c>
      <c r="D25" s="23" t="s">
        <v>202</v>
      </c>
      <c r="E25" s="106" t="s">
        <v>211</v>
      </c>
      <c r="F25" s="49" t="s">
        <v>152</v>
      </c>
      <c r="G25" s="23" t="s">
        <v>17</v>
      </c>
      <c r="H25" s="23" t="s">
        <v>17</v>
      </c>
      <c r="I25" s="23">
        <v>25</v>
      </c>
      <c r="J25" s="20">
        <v>305</v>
      </c>
      <c r="K25" s="50">
        <v>12657733</v>
      </c>
      <c r="L25" s="95">
        <v>80305</v>
      </c>
      <c r="M25" s="15" t="s">
        <v>339</v>
      </c>
    </row>
    <row r="26" spans="1:13" ht="168.6" customHeight="1" x14ac:dyDescent="0.25">
      <c r="A26" s="23" t="s">
        <v>298</v>
      </c>
      <c r="B26" s="105" t="s">
        <v>370</v>
      </c>
      <c r="C26" s="23" t="s">
        <v>16</v>
      </c>
      <c r="D26" s="23" t="s">
        <v>213</v>
      </c>
      <c r="E26" s="20" t="s">
        <v>214</v>
      </c>
      <c r="F26" s="19" t="s">
        <v>215</v>
      </c>
      <c r="G26" s="23" t="s">
        <v>17</v>
      </c>
      <c r="H26" s="23" t="s">
        <v>17</v>
      </c>
      <c r="I26" s="23">
        <v>92</v>
      </c>
      <c r="J26" s="20">
        <v>462</v>
      </c>
      <c r="K26" s="50">
        <v>12657733</v>
      </c>
      <c r="L26" s="95">
        <v>46685</v>
      </c>
      <c r="M26" s="15" t="s">
        <v>340</v>
      </c>
    </row>
    <row r="27" spans="1:13" ht="186.75" customHeight="1" x14ac:dyDescent="0.25">
      <c r="A27" s="23" t="s">
        <v>299</v>
      </c>
      <c r="B27" s="105" t="s">
        <v>370</v>
      </c>
      <c r="C27" s="23" t="s">
        <v>19</v>
      </c>
      <c r="D27" s="23" t="s">
        <v>37</v>
      </c>
      <c r="E27" s="20" t="s">
        <v>217</v>
      </c>
      <c r="F27" s="19" t="s">
        <v>152</v>
      </c>
      <c r="G27" s="23" t="s">
        <v>17</v>
      </c>
      <c r="H27" s="23" t="s">
        <v>17</v>
      </c>
      <c r="I27" s="23">
        <v>0</v>
      </c>
      <c r="J27" s="20">
        <v>197</v>
      </c>
      <c r="K27" s="50">
        <v>12657733</v>
      </c>
      <c r="L27" s="95">
        <v>41790</v>
      </c>
      <c r="M27" s="15" t="s">
        <v>341</v>
      </c>
    </row>
    <row r="28" spans="1:13" ht="14.45" customHeight="1" x14ac:dyDescent="0.25">
      <c r="A28" s="257" t="s">
        <v>43</v>
      </c>
      <c r="B28" s="257"/>
      <c r="C28" s="257"/>
      <c r="D28" s="257"/>
      <c r="E28" s="257"/>
      <c r="F28" s="257"/>
      <c r="G28" s="257"/>
      <c r="H28" s="257"/>
      <c r="I28" s="257"/>
      <c r="J28" s="257"/>
      <c r="K28" s="257"/>
      <c r="L28" s="257"/>
      <c r="M28" s="257"/>
    </row>
  </sheetData>
  <mergeCells count="39">
    <mergeCell ref="A28:M28"/>
    <mergeCell ref="L5:L6"/>
    <mergeCell ref="M5:M6"/>
    <mergeCell ref="A1:F1"/>
    <mergeCell ref="L3:M3"/>
    <mergeCell ref="A5:A6"/>
    <mergeCell ref="B5:B6"/>
    <mergeCell ref="C5:E5"/>
    <mergeCell ref="F5:F6"/>
    <mergeCell ref="G5:H5"/>
    <mergeCell ref="I5:I6"/>
    <mergeCell ref="J5:J6"/>
    <mergeCell ref="K5:K6"/>
    <mergeCell ref="A13:A14"/>
    <mergeCell ref="B13:B14"/>
    <mergeCell ref="C13:C14"/>
    <mergeCell ref="D13:D14"/>
    <mergeCell ref="E13:E14"/>
    <mergeCell ref="F13:F14"/>
    <mergeCell ref="G13:G14"/>
    <mergeCell ref="H13:H14"/>
    <mergeCell ref="I13:I14"/>
    <mergeCell ref="J13:J14"/>
    <mergeCell ref="K13:K14"/>
    <mergeCell ref="L13:L14"/>
    <mergeCell ref="M13:M14"/>
    <mergeCell ref="A15:A16"/>
    <mergeCell ref="B15:B16"/>
    <mergeCell ref="C15:C16"/>
    <mergeCell ref="D15:D16"/>
    <mergeCell ref="E15:E16"/>
    <mergeCell ref="K15:K16"/>
    <mergeCell ref="L15:L16"/>
    <mergeCell ref="M15:M16"/>
    <mergeCell ref="F15:F16"/>
    <mergeCell ref="G15:G16"/>
    <mergeCell ref="H15:H16"/>
    <mergeCell ref="I15:I16"/>
    <mergeCell ref="J15:J16"/>
  </mergeCells>
  <pageMargins left="0.7" right="0.7" top="0.75" bottom="0.75" header="0.3" footer="0.3"/>
  <pageSetup paperSize="9" scale="42" fitToHeight="0" orientation="landscape" r:id="rId1"/>
  <rowBreaks count="3" manualBreakCount="3">
    <brk id="14" max="16383" man="1"/>
    <brk id="16" max="16383" man="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49"/>
  <sheetViews>
    <sheetView view="pageBreakPreview" zoomScale="60" zoomScaleNormal="60" workbookViewId="0">
      <selection activeCell="U31" sqref="U31"/>
    </sheetView>
  </sheetViews>
  <sheetFormatPr defaultRowHeight="15" x14ac:dyDescent="0.25"/>
  <cols>
    <col min="1" max="1" width="5.28515625" customWidth="1"/>
    <col min="2" max="2" width="13.7109375" customWidth="1"/>
    <col min="3" max="3" width="8.140625" customWidth="1"/>
    <col min="4" max="4" width="7.28515625" customWidth="1"/>
    <col min="5" max="5" width="24.7109375" customWidth="1"/>
    <col min="6" max="6" width="18.5703125" customWidth="1"/>
    <col min="7" max="7" width="11.140625" customWidth="1"/>
    <col min="8" max="8" width="10.5703125" customWidth="1"/>
    <col min="9" max="9" width="11" bestFit="1" customWidth="1"/>
    <col min="10" max="10" width="10.5703125" customWidth="1"/>
    <col min="11" max="11" width="13.140625" customWidth="1"/>
    <col min="12" max="12" width="12.5703125" customWidth="1"/>
    <col min="13" max="13" width="67.140625" customWidth="1"/>
    <col min="14" max="14" width="13.85546875" bestFit="1" customWidth="1"/>
    <col min="15" max="15" width="12.28515625" bestFit="1" customWidth="1"/>
  </cols>
  <sheetData>
    <row r="2" spans="1:15" x14ac:dyDescent="0.25">
      <c r="A2" s="233" t="s">
        <v>12</v>
      </c>
      <c r="B2" s="233"/>
      <c r="C2" s="233"/>
      <c r="D2" s="233"/>
      <c r="E2" s="233"/>
      <c r="F2" s="233"/>
    </row>
    <row r="3" spans="1:15" ht="15.75" thickBot="1" x14ac:dyDescent="0.3"/>
    <row r="4" spans="1:15" ht="15.75" thickBot="1" x14ac:dyDescent="0.3">
      <c r="A4" s="1" t="s">
        <v>149</v>
      </c>
      <c r="B4" s="2"/>
      <c r="C4" s="2"/>
      <c r="D4" s="2"/>
      <c r="E4" s="2"/>
      <c r="F4" s="2"/>
      <c r="G4" s="2"/>
      <c r="H4" s="2"/>
      <c r="I4" s="2"/>
      <c r="J4" s="2"/>
      <c r="K4" s="2"/>
      <c r="L4" s="281"/>
      <c r="M4" s="281"/>
    </row>
    <row r="6" spans="1:15" s="3" customFormat="1" ht="25.9" customHeight="1" x14ac:dyDescent="0.25">
      <c r="A6" s="260" t="s">
        <v>0</v>
      </c>
      <c r="B6" s="261" t="s">
        <v>6</v>
      </c>
      <c r="C6" s="263" t="s">
        <v>1</v>
      </c>
      <c r="D6" s="264"/>
      <c r="E6" s="265"/>
      <c r="F6" s="258" t="s">
        <v>7</v>
      </c>
      <c r="G6" s="260" t="s">
        <v>8</v>
      </c>
      <c r="H6" s="260"/>
      <c r="I6" s="258" t="s">
        <v>10</v>
      </c>
      <c r="J6" s="258" t="s">
        <v>11</v>
      </c>
      <c r="K6" s="258" t="s">
        <v>15</v>
      </c>
      <c r="L6" s="258" t="s">
        <v>13</v>
      </c>
      <c r="M6" s="258" t="s">
        <v>14</v>
      </c>
    </row>
    <row r="7" spans="1:15" s="3" customFormat="1" ht="70.150000000000006" customHeight="1" x14ac:dyDescent="0.25">
      <c r="A7" s="260"/>
      <c r="B7" s="262"/>
      <c r="C7" s="41" t="s">
        <v>2</v>
      </c>
      <c r="D7" s="41" t="s">
        <v>3</v>
      </c>
      <c r="E7" s="41" t="s">
        <v>4</v>
      </c>
      <c r="F7" s="260"/>
      <c r="G7" s="41" t="s">
        <v>9</v>
      </c>
      <c r="H7" s="41" t="s">
        <v>5</v>
      </c>
      <c r="I7" s="260"/>
      <c r="J7" s="260"/>
      <c r="K7" s="260"/>
      <c r="L7" s="258"/>
      <c r="M7" s="258"/>
    </row>
    <row r="8" spans="1:15" ht="383.25" customHeight="1" x14ac:dyDescent="0.25">
      <c r="A8" s="18">
        <v>1</v>
      </c>
      <c r="B8" s="142" t="s">
        <v>354</v>
      </c>
      <c r="C8" s="42" t="s">
        <v>16</v>
      </c>
      <c r="D8" s="42" t="s">
        <v>150</v>
      </c>
      <c r="E8" s="107" t="s">
        <v>151</v>
      </c>
      <c r="F8" s="42" t="s">
        <v>152</v>
      </c>
      <c r="G8" s="42" t="s">
        <v>17</v>
      </c>
      <c r="H8" s="42" t="s">
        <v>17</v>
      </c>
      <c r="I8" s="18">
        <v>0</v>
      </c>
      <c r="J8" s="75">
        <v>31</v>
      </c>
      <c r="K8" s="55">
        <v>162783842</v>
      </c>
      <c r="L8" s="42">
        <v>1011000.5797916668</v>
      </c>
      <c r="M8" s="219" t="s">
        <v>396</v>
      </c>
    </row>
    <row r="9" spans="1:15" ht="330" customHeight="1" x14ac:dyDescent="0.25">
      <c r="A9" s="9">
        <v>2</v>
      </c>
      <c r="B9" s="144" t="s">
        <v>354</v>
      </c>
      <c r="C9" s="9" t="s">
        <v>16</v>
      </c>
      <c r="D9" s="45" t="s">
        <v>153</v>
      </c>
      <c r="E9" s="108" t="s">
        <v>154</v>
      </c>
      <c r="F9" s="9" t="s">
        <v>155</v>
      </c>
      <c r="G9" s="9" t="s">
        <v>17</v>
      </c>
      <c r="H9" s="9" t="s">
        <v>17</v>
      </c>
      <c r="I9" s="9">
        <v>0</v>
      </c>
      <c r="J9" s="75">
        <v>135</v>
      </c>
      <c r="K9" s="55">
        <v>162783842</v>
      </c>
      <c r="L9" s="54" t="s">
        <v>17</v>
      </c>
      <c r="M9" s="195" t="s">
        <v>378</v>
      </c>
    </row>
    <row r="10" spans="1:15" ht="362.25" customHeight="1" x14ac:dyDescent="0.25">
      <c r="A10" s="7">
        <v>3</v>
      </c>
      <c r="B10" s="143" t="s">
        <v>354</v>
      </c>
      <c r="C10" s="7" t="s">
        <v>16</v>
      </c>
      <c r="D10" s="43" t="s">
        <v>156</v>
      </c>
      <c r="E10" s="108" t="s">
        <v>157</v>
      </c>
      <c r="F10" s="7" t="s">
        <v>158</v>
      </c>
      <c r="G10" s="7" t="s">
        <v>17</v>
      </c>
      <c r="H10" s="7" t="s">
        <v>17</v>
      </c>
      <c r="I10" s="7">
        <v>0</v>
      </c>
      <c r="J10" s="73">
        <v>625728.70762645896</v>
      </c>
      <c r="K10" s="55">
        <v>162783842</v>
      </c>
      <c r="L10" s="7" t="s">
        <v>17</v>
      </c>
      <c r="M10" s="194" t="s">
        <v>398</v>
      </c>
    </row>
    <row r="11" spans="1:15" ht="309.75" customHeight="1" x14ac:dyDescent="0.25">
      <c r="A11" s="7">
        <v>4</v>
      </c>
      <c r="B11" s="143" t="s">
        <v>354</v>
      </c>
      <c r="C11" s="7" t="s">
        <v>16</v>
      </c>
      <c r="D11" s="43" t="s">
        <v>159</v>
      </c>
      <c r="E11" s="109" t="s">
        <v>160</v>
      </c>
      <c r="F11" s="7" t="s">
        <v>18</v>
      </c>
      <c r="G11" s="7" t="s">
        <v>17</v>
      </c>
      <c r="H11" s="7" t="s">
        <v>17</v>
      </c>
      <c r="I11" s="7">
        <v>0</v>
      </c>
      <c r="J11" s="74">
        <v>19</v>
      </c>
      <c r="K11" s="55">
        <v>162783842</v>
      </c>
      <c r="L11" s="42">
        <v>1145746.2696245732</v>
      </c>
      <c r="M11" s="194" t="s">
        <v>399</v>
      </c>
      <c r="N11" s="44"/>
    </row>
    <row r="12" spans="1:15" ht="243" customHeight="1" x14ac:dyDescent="0.25">
      <c r="A12" s="9">
        <v>5</v>
      </c>
      <c r="B12" s="144" t="s">
        <v>354</v>
      </c>
      <c r="C12" s="9" t="s">
        <v>19</v>
      </c>
      <c r="D12" s="45" t="s">
        <v>161</v>
      </c>
      <c r="E12" s="108" t="s">
        <v>162</v>
      </c>
      <c r="F12" s="9" t="s">
        <v>163</v>
      </c>
      <c r="G12" s="75">
        <v>199645</v>
      </c>
      <c r="H12" s="9">
        <v>2020</v>
      </c>
      <c r="I12" s="9" t="s">
        <v>17</v>
      </c>
      <c r="J12" s="75">
        <v>139751.44683459285</v>
      </c>
      <c r="K12" s="55">
        <v>162783842</v>
      </c>
      <c r="L12" s="54" t="s">
        <v>17</v>
      </c>
      <c r="M12" s="195" t="s">
        <v>400</v>
      </c>
      <c r="N12" s="46"/>
    </row>
    <row r="13" spans="1:15" ht="246" customHeight="1" x14ac:dyDescent="0.25">
      <c r="A13" s="7">
        <v>6</v>
      </c>
      <c r="B13" s="143" t="s">
        <v>354</v>
      </c>
      <c r="C13" s="7" t="s">
        <v>19</v>
      </c>
      <c r="D13" s="7" t="s">
        <v>164</v>
      </c>
      <c r="E13" s="74" t="s">
        <v>165</v>
      </c>
      <c r="F13" s="7" t="s">
        <v>166</v>
      </c>
      <c r="G13" s="75">
        <v>56044.657505215073</v>
      </c>
      <c r="H13" s="7">
        <v>2020</v>
      </c>
      <c r="I13" s="7" t="s">
        <v>17</v>
      </c>
      <c r="J13" s="73">
        <v>39231</v>
      </c>
      <c r="K13" s="55">
        <v>162783842</v>
      </c>
      <c r="L13" s="42">
        <v>13736.976708767659</v>
      </c>
      <c r="M13" s="195" t="s">
        <v>401</v>
      </c>
    </row>
    <row r="14" spans="1:15" ht="195.75" customHeight="1" x14ac:dyDescent="0.25">
      <c r="A14" s="7">
        <v>7</v>
      </c>
      <c r="B14" s="145" t="s">
        <v>355</v>
      </c>
      <c r="C14" s="7" t="s">
        <v>16</v>
      </c>
      <c r="D14" s="7" t="s">
        <v>167</v>
      </c>
      <c r="E14" s="110" t="s">
        <v>168</v>
      </c>
      <c r="F14" s="7" t="s">
        <v>169</v>
      </c>
      <c r="G14" s="7" t="s">
        <v>17</v>
      </c>
      <c r="H14" s="7" t="s">
        <v>17</v>
      </c>
      <c r="I14" s="7">
        <v>0</v>
      </c>
      <c r="J14" s="76">
        <v>8</v>
      </c>
      <c r="K14" s="55">
        <v>168271650</v>
      </c>
      <c r="L14" s="7" t="s">
        <v>17</v>
      </c>
      <c r="M14" s="194" t="s">
        <v>402</v>
      </c>
      <c r="N14" s="47"/>
      <c r="O14" s="47"/>
    </row>
    <row r="15" spans="1:15" ht="377.25" customHeight="1" x14ac:dyDescent="0.25">
      <c r="A15" s="9">
        <v>8</v>
      </c>
      <c r="B15" s="146" t="s">
        <v>371</v>
      </c>
      <c r="C15" s="9" t="s">
        <v>16</v>
      </c>
      <c r="D15" s="54" t="s">
        <v>150</v>
      </c>
      <c r="E15" s="171" t="s">
        <v>151</v>
      </c>
      <c r="F15" s="9" t="s">
        <v>152</v>
      </c>
      <c r="G15" s="9" t="s">
        <v>17</v>
      </c>
      <c r="H15" s="9" t="s">
        <v>17</v>
      </c>
      <c r="I15" s="9">
        <v>0</v>
      </c>
      <c r="J15" s="76">
        <v>65</v>
      </c>
      <c r="K15" s="55">
        <v>168271650</v>
      </c>
      <c r="L15" s="54">
        <v>1011000.5797916668</v>
      </c>
      <c r="M15" s="219" t="s">
        <v>397</v>
      </c>
      <c r="N15" s="47"/>
      <c r="O15" s="47"/>
    </row>
    <row r="16" spans="1:15" ht="229.5" customHeight="1" x14ac:dyDescent="0.25">
      <c r="A16" s="9">
        <v>9</v>
      </c>
      <c r="B16" s="146" t="s">
        <v>355</v>
      </c>
      <c r="C16" s="9" t="s">
        <v>16</v>
      </c>
      <c r="D16" s="9" t="s">
        <v>351</v>
      </c>
      <c r="E16" s="172" t="s">
        <v>350</v>
      </c>
      <c r="F16" s="9" t="s">
        <v>170</v>
      </c>
      <c r="G16" s="9">
        <v>0</v>
      </c>
      <c r="H16" s="9" t="s">
        <v>17</v>
      </c>
      <c r="I16" s="9">
        <v>0</v>
      </c>
      <c r="J16" s="76">
        <v>250</v>
      </c>
      <c r="K16" s="55">
        <v>168271650</v>
      </c>
      <c r="L16" s="173">
        <v>2871191.4302834417</v>
      </c>
      <c r="M16" s="195" t="s">
        <v>403</v>
      </c>
      <c r="N16" s="47"/>
      <c r="O16" s="47"/>
    </row>
    <row r="17" spans="1:15" ht="262.5" customHeight="1" x14ac:dyDescent="0.25">
      <c r="A17" s="9">
        <v>10</v>
      </c>
      <c r="B17" s="146" t="s">
        <v>355</v>
      </c>
      <c r="C17" s="9" t="s">
        <v>19</v>
      </c>
      <c r="D17" s="9" t="s">
        <v>352</v>
      </c>
      <c r="E17" s="172" t="s">
        <v>353</v>
      </c>
      <c r="F17" s="9" t="s">
        <v>163</v>
      </c>
      <c r="G17" s="9">
        <v>0</v>
      </c>
      <c r="H17" s="9">
        <v>2020</v>
      </c>
      <c r="I17" s="9" t="s">
        <v>17</v>
      </c>
      <c r="J17" s="75">
        <v>256797</v>
      </c>
      <c r="K17" s="55">
        <v>168271650</v>
      </c>
      <c r="L17" s="9" t="s">
        <v>17</v>
      </c>
      <c r="M17" s="220" t="s">
        <v>404</v>
      </c>
      <c r="N17" s="47"/>
      <c r="O17" s="47"/>
    </row>
    <row r="18" spans="1:15" ht="335.25" customHeight="1" x14ac:dyDescent="0.25">
      <c r="A18" s="6">
        <v>11</v>
      </c>
      <c r="B18" s="122" t="s">
        <v>356</v>
      </c>
      <c r="C18" s="6" t="s">
        <v>16</v>
      </c>
      <c r="D18" s="6" t="s">
        <v>254</v>
      </c>
      <c r="E18" s="78" t="s">
        <v>255</v>
      </c>
      <c r="F18" s="6" t="s">
        <v>23</v>
      </c>
      <c r="G18" s="6" t="s">
        <v>17</v>
      </c>
      <c r="H18" s="6" t="s">
        <v>17</v>
      </c>
      <c r="I18" s="6">
        <v>6</v>
      </c>
      <c r="J18" s="78">
        <v>56</v>
      </c>
      <c r="K18" s="5">
        <v>40440272</v>
      </c>
      <c r="L18" s="5">
        <v>961918</v>
      </c>
      <c r="M18" s="71" t="s">
        <v>285</v>
      </c>
      <c r="N18" s="47"/>
    </row>
    <row r="19" spans="1:15" ht="249" customHeight="1" x14ac:dyDescent="0.25">
      <c r="A19" s="6">
        <v>12</v>
      </c>
      <c r="B19" s="122" t="s">
        <v>356</v>
      </c>
      <c r="C19" s="6" t="s">
        <v>16</v>
      </c>
      <c r="D19" s="6" t="s">
        <v>256</v>
      </c>
      <c r="E19" s="78" t="s">
        <v>257</v>
      </c>
      <c r="F19" s="6" t="s">
        <v>258</v>
      </c>
      <c r="G19" s="6" t="s">
        <v>17</v>
      </c>
      <c r="H19" s="6" t="s">
        <v>17</v>
      </c>
      <c r="I19" s="6">
        <v>0</v>
      </c>
      <c r="J19" s="78">
        <v>7.5</v>
      </c>
      <c r="K19" s="5">
        <v>40440272</v>
      </c>
      <c r="L19" s="5">
        <v>4012368</v>
      </c>
      <c r="M19" s="71" t="s">
        <v>322</v>
      </c>
      <c r="N19" s="47"/>
    </row>
    <row r="20" spans="1:15" ht="176.25" customHeight="1" x14ac:dyDescent="0.25">
      <c r="A20" s="6">
        <v>13</v>
      </c>
      <c r="B20" s="122" t="s">
        <v>356</v>
      </c>
      <c r="C20" s="6" t="s">
        <v>19</v>
      </c>
      <c r="D20" s="6" t="s">
        <v>320</v>
      </c>
      <c r="E20" s="78" t="s">
        <v>259</v>
      </c>
      <c r="F20" s="6" t="s">
        <v>260</v>
      </c>
      <c r="G20" s="6">
        <v>0</v>
      </c>
      <c r="H20" s="6" t="s">
        <v>17</v>
      </c>
      <c r="I20" s="6" t="s">
        <v>17</v>
      </c>
      <c r="J20" s="79">
        <v>23965</v>
      </c>
      <c r="K20" s="5">
        <v>40440272</v>
      </c>
      <c r="L20" s="5">
        <v>5000</v>
      </c>
      <c r="M20" s="72" t="s">
        <v>321</v>
      </c>
      <c r="N20" s="47"/>
    </row>
    <row r="21" spans="1:15" ht="373.5" customHeight="1" x14ac:dyDescent="0.25">
      <c r="A21" s="6">
        <v>14</v>
      </c>
      <c r="B21" s="123" t="s">
        <v>357</v>
      </c>
      <c r="C21" s="6" t="s">
        <v>16</v>
      </c>
      <c r="D21" s="6" t="s">
        <v>261</v>
      </c>
      <c r="E21" s="78" t="s">
        <v>262</v>
      </c>
      <c r="F21" s="6" t="s">
        <v>18</v>
      </c>
      <c r="G21" s="6" t="s">
        <v>17</v>
      </c>
      <c r="H21" s="6" t="s">
        <v>17</v>
      </c>
      <c r="I21" s="6">
        <v>0</v>
      </c>
      <c r="J21" s="78">
        <v>92</v>
      </c>
      <c r="K21" s="5">
        <v>39368732</v>
      </c>
      <c r="L21" s="5">
        <v>728264</v>
      </c>
      <c r="M21" s="70" t="s">
        <v>323</v>
      </c>
      <c r="N21" s="47"/>
    </row>
    <row r="22" spans="1:15" ht="390.75" customHeight="1" x14ac:dyDescent="0.25">
      <c r="A22" s="6">
        <v>15</v>
      </c>
      <c r="B22" s="123" t="s">
        <v>357</v>
      </c>
      <c r="C22" s="6" t="s">
        <v>16</v>
      </c>
      <c r="D22" s="6" t="s">
        <v>263</v>
      </c>
      <c r="E22" s="78" t="s">
        <v>264</v>
      </c>
      <c r="F22" s="6" t="s">
        <v>18</v>
      </c>
      <c r="G22" s="6" t="s">
        <v>17</v>
      </c>
      <c r="H22" s="6" t="s">
        <v>17</v>
      </c>
      <c r="I22" s="6">
        <v>0</v>
      </c>
      <c r="J22" s="78">
        <v>131</v>
      </c>
      <c r="K22" s="5">
        <v>39368732</v>
      </c>
      <c r="L22" s="5">
        <v>535860</v>
      </c>
      <c r="M22" s="71" t="s">
        <v>280</v>
      </c>
      <c r="N22" s="47"/>
    </row>
    <row r="23" spans="1:15" ht="186" customHeight="1" x14ac:dyDescent="0.25">
      <c r="A23" s="6">
        <v>16</v>
      </c>
      <c r="B23" s="123" t="s">
        <v>357</v>
      </c>
      <c r="C23" s="6" t="s">
        <v>19</v>
      </c>
      <c r="D23" s="6" t="s">
        <v>265</v>
      </c>
      <c r="E23" s="78" t="s">
        <v>266</v>
      </c>
      <c r="F23" s="6" t="s">
        <v>260</v>
      </c>
      <c r="G23" s="6">
        <v>0</v>
      </c>
      <c r="H23" s="6" t="s">
        <v>17</v>
      </c>
      <c r="I23" s="6" t="s">
        <v>17</v>
      </c>
      <c r="J23" s="77">
        <v>11040</v>
      </c>
      <c r="K23" s="5">
        <v>39368732</v>
      </c>
      <c r="L23" s="4" t="s">
        <v>17</v>
      </c>
      <c r="M23" s="71" t="s">
        <v>324</v>
      </c>
      <c r="N23" s="47"/>
    </row>
    <row r="24" spans="1:15" ht="251.25" customHeight="1" x14ac:dyDescent="0.25">
      <c r="A24" s="6">
        <v>17</v>
      </c>
      <c r="B24" s="123" t="s">
        <v>357</v>
      </c>
      <c r="C24" s="6" t="s">
        <v>19</v>
      </c>
      <c r="D24" s="6" t="s">
        <v>267</v>
      </c>
      <c r="E24" s="78" t="s">
        <v>268</v>
      </c>
      <c r="F24" s="6" t="s">
        <v>260</v>
      </c>
      <c r="G24" s="6">
        <v>0</v>
      </c>
      <c r="H24" s="6" t="s">
        <v>17</v>
      </c>
      <c r="I24" s="6" t="s">
        <v>17</v>
      </c>
      <c r="J24" s="79">
        <v>15720</v>
      </c>
      <c r="K24" s="5">
        <v>39368732</v>
      </c>
      <c r="L24" s="4" t="s">
        <v>17</v>
      </c>
      <c r="M24" s="71" t="s">
        <v>281</v>
      </c>
      <c r="N24" s="47"/>
    </row>
    <row r="25" spans="1:15" ht="207.6" customHeight="1" x14ac:dyDescent="0.25">
      <c r="A25" s="269">
        <v>18</v>
      </c>
      <c r="B25" s="271" t="s">
        <v>358</v>
      </c>
      <c r="C25" s="269" t="s">
        <v>16</v>
      </c>
      <c r="D25" s="269" t="s">
        <v>189</v>
      </c>
      <c r="E25" s="273" t="s">
        <v>151</v>
      </c>
      <c r="F25" s="269" t="s">
        <v>152</v>
      </c>
      <c r="G25" s="269" t="s">
        <v>17</v>
      </c>
      <c r="H25" s="269" t="s">
        <v>17</v>
      </c>
      <c r="I25" s="269">
        <v>0</v>
      </c>
      <c r="J25" s="273">
        <v>11</v>
      </c>
      <c r="K25" s="275">
        <v>46332473</v>
      </c>
      <c r="L25" s="277" t="s">
        <v>17</v>
      </c>
      <c r="M25" s="279" t="s">
        <v>288</v>
      </c>
      <c r="N25" s="47"/>
    </row>
    <row r="26" spans="1:15" ht="409.6" customHeight="1" x14ac:dyDescent="0.25">
      <c r="A26" s="270"/>
      <c r="B26" s="272"/>
      <c r="C26" s="270"/>
      <c r="D26" s="270"/>
      <c r="E26" s="274"/>
      <c r="F26" s="270"/>
      <c r="G26" s="270"/>
      <c r="H26" s="270"/>
      <c r="I26" s="270"/>
      <c r="J26" s="274"/>
      <c r="K26" s="276"/>
      <c r="L26" s="278"/>
      <c r="M26" s="280"/>
      <c r="N26" s="47"/>
    </row>
    <row r="27" spans="1:15" ht="303" customHeight="1" x14ac:dyDescent="0.25">
      <c r="A27" s="6">
        <v>19</v>
      </c>
      <c r="B27" s="124" t="s">
        <v>358</v>
      </c>
      <c r="C27" s="6" t="s">
        <v>16</v>
      </c>
      <c r="D27" s="6" t="s">
        <v>269</v>
      </c>
      <c r="E27" s="78" t="s">
        <v>270</v>
      </c>
      <c r="F27" s="6" t="s">
        <v>184</v>
      </c>
      <c r="G27" s="6" t="s">
        <v>17</v>
      </c>
      <c r="H27" s="6" t="s">
        <v>17</v>
      </c>
      <c r="I27" s="6">
        <v>0</v>
      </c>
      <c r="J27" s="77">
        <v>27254396</v>
      </c>
      <c r="K27" s="5">
        <v>46332473</v>
      </c>
      <c r="L27" s="4" t="s">
        <v>17</v>
      </c>
      <c r="M27" s="71" t="s">
        <v>325</v>
      </c>
      <c r="N27" s="47"/>
    </row>
    <row r="28" spans="1:15" ht="267" customHeight="1" x14ac:dyDescent="0.25">
      <c r="A28" s="6">
        <v>20</v>
      </c>
      <c r="B28" s="124" t="s">
        <v>358</v>
      </c>
      <c r="C28" s="6" t="s">
        <v>19</v>
      </c>
      <c r="D28" s="6" t="s">
        <v>271</v>
      </c>
      <c r="E28" s="78" t="s">
        <v>272</v>
      </c>
      <c r="F28" s="6" t="s">
        <v>273</v>
      </c>
      <c r="G28" s="6">
        <v>0</v>
      </c>
      <c r="H28" s="6" t="s">
        <v>17</v>
      </c>
      <c r="I28" s="6" t="s">
        <v>17</v>
      </c>
      <c r="J28" s="77">
        <v>20240</v>
      </c>
      <c r="K28" s="5">
        <v>46332473</v>
      </c>
      <c r="L28" s="4" t="s">
        <v>17</v>
      </c>
      <c r="M28" s="71" t="s">
        <v>326</v>
      </c>
      <c r="N28" s="47"/>
    </row>
    <row r="29" spans="1:15" ht="207.6" customHeight="1" x14ac:dyDescent="0.25">
      <c r="A29" s="6">
        <v>21</v>
      </c>
      <c r="B29" s="125" t="s">
        <v>359</v>
      </c>
      <c r="C29" s="6" t="s">
        <v>16</v>
      </c>
      <c r="D29" s="6" t="s">
        <v>274</v>
      </c>
      <c r="E29" s="78" t="s">
        <v>275</v>
      </c>
      <c r="F29" s="6" t="s">
        <v>258</v>
      </c>
      <c r="G29" s="6" t="s">
        <v>17</v>
      </c>
      <c r="H29" s="6" t="s">
        <v>17</v>
      </c>
      <c r="I29" s="6">
        <v>0</v>
      </c>
      <c r="J29" s="78">
        <v>117</v>
      </c>
      <c r="K29" s="5">
        <v>52514760</v>
      </c>
      <c r="L29" s="5">
        <v>730879</v>
      </c>
      <c r="M29" s="71" t="s">
        <v>282</v>
      </c>
      <c r="N29" s="47"/>
    </row>
    <row r="30" spans="1:15" ht="409.5" customHeight="1" x14ac:dyDescent="0.25">
      <c r="A30" s="6">
        <v>22</v>
      </c>
      <c r="B30" s="125" t="s">
        <v>359</v>
      </c>
      <c r="C30" s="6" t="s">
        <v>16</v>
      </c>
      <c r="D30" s="6" t="s">
        <v>276</v>
      </c>
      <c r="E30" s="78" t="s">
        <v>277</v>
      </c>
      <c r="F30" s="6" t="s">
        <v>258</v>
      </c>
      <c r="G30" s="6" t="s">
        <v>17</v>
      </c>
      <c r="H30" s="6" t="s">
        <v>17</v>
      </c>
      <c r="I30" s="115">
        <v>0</v>
      </c>
      <c r="J30" s="77">
        <v>6000</v>
      </c>
      <c r="K30" s="5">
        <v>52514760</v>
      </c>
      <c r="L30" s="5">
        <v>8758</v>
      </c>
      <c r="M30" s="71" t="s">
        <v>283</v>
      </c>
      <c r="N30" s="47"/>
    </row>
    <row r="31" spans="1:15" ht="330.75" customHeight="1" x14ac:dyDescent="0.25">
      <c r="A31" s="6">
        <v>23</v>
      </c>
      <c r="B31" s="125" t="s">
        <v>359</v>
      </c>
      <c r="C31" s="6" t="s">
        <v>19</v>
      </c>
      <c r="D31" s="6" t="s">
        <v>278</v>
      </c>
      <c r="E31" s="78" t="s">
        <v>279</v>
      </c>
      <c r="F31" s="6" t="s">
        <v>260</v>
      </c>
      <c r="G31" s="6">
        <v>0</v>
      </c>
      <c r="H31" s="6" t="s">
        <v>17</v>
      </c>
      <c r="I31" s="6" t="s">
        <v>17</v>
      </c>
      <c r="J31" s="77">
        <v>261000</v>
      </c>
      <c r="K31" s="5">
        <v>52514760</v>
      </c>
      <c r="L31" s="4" t="s">
        <v>17</v>
      </c>
      <c r="M31" s="72" t="s">
        <v>284</v>
      </c>
      <c r="N31" s="47"/>
    </row>
    <row r="32" spans="1:15" s="12" customFormat="1" x14ac:dyDescent="0.25">
      <c r="A32" s="266" t="s">
        <v>43</v>
      </c>
      <c r="B32" s="267"/>
      <c r="C32" s="267"/>
      <c r="D32" s="267"/>
      <c r="E32" s="267"/>
      <c r="F32" s="267"/>
      <c r="G32" s="267"/>
      <c r="H32" s="267"/>
      <c r="I32" s="267"/>
      <c r="J32" s="267"/>
      <c r="K32" s="267"/>
      <c r="L32" s="267"/>
      <c r="M32" s="268"/>
    </row>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sheetData>
  <mergeCells count="26">
    <mergeCell ref="L6:L7"/>
    <mergeCell ref="M6:M7"/>
    <mergeCell ref="A2:F2"/>
    <mergeCell ref="L4:M4"/>
    <mergeCell ref="A6:A7"/>
    <mergeCell ref="B6:B7"/>
    <mergeCell ref="C6:E6"/>
    <mergeCell ref="F6:F7"/>
    <mergeCell ref="G6:H6"/>
    <mergeCell ref="I6:I7"/>
    <mergeCell ref="J6:J7"/>
    <mergeCell ref="K6:K7"/>
    <mergeCell ref="A32:M32"/>
    <mergeCell ref="A25:A26"/>
    <mergeCell ref="B25:B26"/>
    <mergeCell ref="C25:C26"/>
    <mergeCell ref="D25:D26"/>
    <mergeCell ref="E25:E26"/>
    <mergeCell ref="K25:K26"/>
    <mergeCell ref="L25:L26"/>
    <mergeCell ref="M25:M26"/>
    <mergeCell ref="F25:F26"/>
    <mergeCell ref="G25:G26"/>
    <mergeCell ref="H25:H26"/>
    <mergeCell ref="I25:I26"/>
    <mergeCell ref="J25:J26"/>
  </mergeCells>
  <pageMargins left="0.7" right="0.7" top="0.75" bottom="0.75" header="0.3" footer="0.3"/>
  <pageSetup paperSize="9" scale="61" fitToHeight="0" orientation="landscape" r:id="rId1"/>
  <rowBreaks count="6" manualBreakCount="6">
    <brk id="13" max="12" man="1"/>
    <brk id="16" max="12" man="1"/>
    <brk id="20" max="12" man="1"/>
    <brk id="24" max="12" man="1"/>
    <brk id="26" max="12" man="1"/>
    <brk id="29"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7"/>
  <sheetViews>
    <sheetView view="pageBreakPreview" topLeftCell="A10" zoomScale="60" zoomScaleNormal="90" workbookViewId="0">
      <selection activeCell="R9" sqref="R9"/>
    </sheetView>
  </sheetViews>
  <sheetFormatPr defaultRowHeight="15" x14ac:dyDescent="0.25"/>
  <cols>
    <col min="1" max="1" width="5.28515625" customWidth="1"/>
    <col min="2" max="2" width="12.28515625" customWidth="1"/>
    <col min="3" max="3" width="8.140625" customWidth="1"/>
    <col min="4" max="4" width="7.28515625" customWidth="1"/>
    <col min="5" max="5" width="24.7109375" customWidth="1"/>
    <col min="6" max="6" width="18.5703125" customWidth="1"/>
    <col min="7" max="7" width="11.140625" customWidth="1"/>
    <col min="8" max="8" width="10.5703125" customWidth="1"/>
    <col min="9" max="9" width="11" bestFit="1" customWidth="1"/>
    <col min="10" max="10" width="10.5703125" customWidth="1"/>
    <col min="11" max="11" width="13.140625" customWidth="1"/>
    <col min="12" max="12" width="12.5703125" customWidth="1"/>
    <col min="13" max="13" width="67.140625" customWidth="1"/>
    <col min="14" max="14" width="12.28515625" bestFit="1" customWidth="1"/>
  </cols>
  <sheetData>
    <row r="2" spans="1:13" x14ac:dyDescent="0.25">
      <c r="A2" s="233" t="s">
        <v>12</v>
      </c>
      <c r="B2" s="233"/>
      <c r="C2" s="233"/>
      <c r="D2" s="233"/>
      <c r="E2" s="233"/>
      <c r="F2" s="233"/>
    </row>
    <row r="3" spans="1:13" ht="15.75" thickBot="1" x14ac:dyDescent="0.3"/>
    <row r="4" spans="1:13" ht="15.75" thickBot="1" x14ac:dyDescent="0.3">
      <c r="A4" s="1" t="s">
        <v>345</v>
      </c>
      <c r="B4" s="2"/>
      <c r="C4" s="2"/>
      <c r="D4" s="2"/>
      <c r="E4" s="2"/>
      <c r="F4" s="2"/>
      <c r="G4" s="2"/>
      <c r="H4" s="2"/>
      <c r="I4" s="2"/>
      <c r="J4" s="2"/>
      <c r="K4" s="2"/>
      <c r="L4" s="281"/>
      <c r="M4" s="281"/>
    </row>
    <row r="6" spans="1:13" s="3" customFormat="1" ht="25.9" customHeight="1" x14ac:dyDescent="0.25">
      <c r="A6" s="260" t="s">
        <v>0</v>
      </c>
      <c r="B6" s="261" t="s">
        <v>6</v>
      </c>
      <c r="C6" s="263" t="s">
        <v>1</v>
      </c>
      <c r="D6" s="264"/>
      <c r="E6" s="265"/>
      <c r="F6" s="258" t="s">
        <v>7</v>
      </c>
      <c r="G6" s="260" t="s">
        <v>8</v>
      </c>
      <c r="H6" s="260"/>
      <c r="I6" s="258" t="s">
        <v>10</v>
      </c>
      <c r="J6" s="258" t="s">
        <v>11</v>
      </c>
      <c r="K6" s="258" t="s">
        <v>15</v>
      </c>
      <c r="L6" s="258" t="s">
        <v>13</v>
      </c>
      <c r="M6" s="258" t="s">
        <v>14</v>
      </c>
    </row>
    <row r="7" spans="1:13" s="3" customFormat="1" ht="70.150000000000006" customHeight="1" x14ac:dyDescent="0.25">
      <c r="A7" s="260"/>
      <c r="B7" s="262"/>
      <c r="C7" s="98" t="s">
        <v>2</v>
      </c>
      <c r="D7" s="98" t="s">
        <v>3</v>
      </c>
      <c r="E7" s="98" t="s">
        <v>4</v>
      </c>
      <c r="F7" s="260"/>
      <c r="G7" s="98" t="s">
        <v>9</v>
      </c>
      <c r="H7" s="98" t="s">
        <v>5</v>
      </c>
      <c r="I7" s="260"/>
      <c r="J7" s="260"/>
      <c r="K7" s="260"/>
      <c r="L7" s="258"/>
      <c r="M7" s="258"/>
    </row>
    <row r="8" spans="1:13" ht="237.75" customHeight="1" x14ac:dyDescent="0.25">
      <c r="A8" s="6">
        <v>1</v>
      </c>
      <c r="B8" s="139" t="s">
        <v>363</v>
      </c>
      <c r="C8" s="6" t="s">
        <v>16</v>
      </c>
      <c r="D8" s="8" t="s">
        <v>21</v>
      </c>
      <c r="E8" s="78" t="s">
        <v>20</v>
      </c>
      <c r="F8" s="48" t="s">
        <v>22</v>
      </c>
      <c r="G8" s="6" t="s">
        <v>17</v>
      </c>
      <c r="H8" s="6" t="s">
        <v>17</v>
      </c>
      <c r="I8" s="5">
        <v>2631</v>
      </c>
      <c r="J8" s="77">
        <v>8769</v>
      </c>
      <c r="K8" s="5">
        <v>136256409</v>
      </c>
      <c r="L8" s="5" t="s">
        <v>17</v>
      </c>
      <c r="M8" s="221" t="s">
        <v>379</v>
      </c>
    </row>
    <row r="9" spans="1:13" ht="292.89999999999998" customHeight="1" x14ac:dyDescent="0.25">
      <c r="A9" s="6">
        <v>2</v>
      </c>
      <c r="B9" s="139" t="s">
        <v>363</v>
      </c>
      <c r="C9" s="6" t="s">
        <v>16</v>
      </c>
      <c r="D9" s="7" t="s">
        <v>171</v>
      </c>
      <c r="E9" s="74" t="s">
        <v>172</v>
      </c>
      <c r="F9" s="6" t="s">
        <v>18</v>
      </c>
      <c r="G9" s="6" t="s">
        <v>17</v>
      </c>
      <c r="H9" s="6" t="s">
        <v>17</v>
      </c>
      <c r="I9" s="6">
        <v>0</v>
      </c>
      <c r="J9" s="78">
        <v>20</v>
      </c>
      <c r="K9" s="5">
        <v>136256409</v>
      </c>
      <c r="L9" s="4">
        <v>1260556.2914896314</v>
      </c>
      <c r="M9" s="221" t="s">
        <v>380</v>
      </c>
    </row>
    <row r="10" spans="1:13" ht="279" customHeight="1" x14ac:dyDescent="0.25">
      <c r="A10" s="6">
        <v>3</v>
      </c>
      <c r="B10" s="139" t="s">
        <v>363</v>
      </c>
      <c r="C10" s="6" t="s">
        <v>16</v>
      </c>
      <c r="D10" s="7" t="s">
        <v>173</v>
      </c>
      <c r="E10" s="111" t="s">
        <v>174</v>
      </c>
      <c r="F10" s="6" t="s">
        <v>23</v>
      </c>
      <c r="G10" s="6" t="s">
        <v>17</v>
      </c>
      <c r="H10" s="6" t="s">
        <v>17</v>
      </c>
      <c r="I10" s="6">
        <v>1</v>
      </c>
      <c r="J10" s="78">
        <v>17</v>
      </c>
      <c r="K10" s="5">
        <v>136256409</v>
      </c>
      <c r="L10" s="4">
        <v>6448009.6591525432</v>
      </c>
      <c r="M10" s="221" t="s">
        <v>381</v>
      </c>
    </row>
    <row r="11" spans="1:13" ht="180.6" customHeight="1" x14ac:dyDescent="0.25">
      <c r="A11" s="6">
        <v>4</v>
      </c>
      <c r="B11" s="139" t="s">
        <v>363</v>
      </c>
      <c r="C11" s="6" t="s">
        <v>19</v>
      </c>
      <c r="D11" s="9" t="s">
        <v>175</v>
      </c>
      <c r="E11" s="76" t="s">
        <v>176</v>
      </c>
      <c r="F11" s="9" t="s">
        <v>44</v>
      </c>
      <c r="G11" s="6">
        <v>0</v>
      </c>
      <c r="H11" s="6">
        <v>2020</v>
      </c>
      <c r="I11" s="6" t="s">
        <v>17</v>
      </c>
      <c r="J11" s="77">
        <v>24392805</v>
      </c>
      <c r="K11" s="5">
        <v>136256409</v>
      </c>
      <c r="L11" s="6" t="s">
        <v>17</v>
      </c>
      <c r="M11" s="221" t="s">
        <v>382</v>
      </c>
    </row>
    <row r="12" spans="1:13" ht="196.5" customHeight="1" x14ac:dyDescent="0.25">
      <c r="A12" s="9">
        <v>5</v>
      </c>
      <c r="B12" s="140" t="s">
        <v>363</v>
      </c>
      <c r="C12" s="9" t="s">
        <v>19</v>
      </c>
      <c r="D12" s="9" t="s">
        <v>177</v>
      </c>
      <c r="E12" s="76" t="s">
        <v>178</v>
      </c>
      <c r="F12" s="9" t="s">
        <v>44</v>
      </c>
      <c r="G12" s="9">
        <v>0</v>
      </c>
      <c r="H12" s="9">
        <v>2020</v>
      </c>
      <c r="I12" s="9" t="s">
        <v>17</v>
      </c>
      <c r="J12" s="75">
        <v>1262000</v>
      </c>
      <c r="K12" s="55">
        <v>136256409</v>
      </c>
      <c r="L12" s="9" t="s">
        <v>17</v>
      </c>
      <c r="M12" s="222" t="s">
        <v>383</v>
      </c>
    </row>
    <row r="13" spans="1:13" s="12" customFormat="1" ht="244.5" customHeight="1" x14ac:dyDescent="0.25">
      <c r="A13" s="174">
        <v>6</v>
      </c>
      <c r="B13" s="141" t="s">
        <v>363</v>
      </c>
      <c r="C13" s="174" t="s">
        <v>19</v>
      </c>
      <c r="D13" s="174" t="s">
        <v>164</v>
      </c>
      <c r="E13" s="76" t="s">
        <v>165</v>
      </c>
      <c r="F13" s="9" t="s">
        <v>372</v>
      </c>
      <c r="G13" s="175">
        <v>5660</v>
      </c>
      <c r="H13" s="174">
        <v>2020</v>
      </c>
      <c r="I13" s="174" t="s">
        <v>17</v>
      </c>
      <c r="J13" s="175">
        <v>2830</v>
      </c>
      <c r="K13" s="176">
        <v>136256409</v>
      </c>
      <c r="L13" s="174" t="s">
        <v>17</v>
      </c>
      <c r="M13" s="222" t="s">
        <v>405</v>
      </c>
    </row>
    <row r="14" spans="1:13" s="12" customFormat="1" x14ac:dyDescent="0.25">
      <c r="A14" s="266" t="s">
        <v>43</v>
      </c>
      <c r="B14" s="267"/>
      <c r="C14" s="267"/>
      <c r="D14" s="267"/>
      <c r="E14" s="267"/>
      <c r="F14" s="267"/>
      <c r="G14" s="267"/>
      <c r="H14" s="267"/>
      <c r="I14" s="267"/>
      <c r="J14" s="267"/>
      <c r="K14" s="267"/>
      <c r="L14" s="267"/>
      <c r="M14" s="268"/>
    </row>
    <row r="15" spans="1:13" s="12" customFormat="1" x14ac:dyDescent="0.25"/>
    <row r="16" spans="1:13"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sheetData>
  <mergeCells count="13">
    <mergeCell ref="A14:M14"/>
    <mergeCell ref="L6:L7"/>
    <mergeCell ref="M6:M7"/>
    <mergeCell ref="A2:F2"/>
    <mergeCell ref="L4:M4"/>
    <mergeCell ref="A6:A7"/>
    <mergeCell ref="B6:B7"/>
    <mergeCell ref="C6:E6"/>
    <mergeCell ref="F6:F7"/>
    <mergeCell ref="G6:H6"/>
    <mergeCell ref="I6:I7"/>
    <mergeCell ref="J6:J7"/>
    <mergeCell ref="K6:K7"/>
  </mergeCells>
  <pageMargins left="0.7" right="0.7" top="0.75" bottom="0.75" header="0.3" footer="0.3"/>
  <pageSetup paperSize="9" scale="6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37"/>
  <sheetViews>
    <sheetView view="pageBreakPreview" zoomScale="60" zoomScaleNormal="80" workbookViewId="0">
      <selection activeCell="Q8" sqref="Q8:Q9"/>
    </sheetView>
  </sheetViews>
  <sheetFormatPr defaultRowHeight="15" x14ac:dyDescent="0.25"/>
  <cols>
    <col min="1" max="1" width="5.28515625" customWidth="1"/>
    <col min="2" max="2" width="14.140625" customWidth="1"/>
    <col min="3" max="3" width="8.140625" customWidth="1"/>
    <col min="4" max="4" width="10" customWidth="1"/>
    <col min="5" max="5" width="29.28515625" customWidth="1"/>
    <col min="6" max="6" width="18" customWidth="1"/>
    <col min="7" max="7" width="11.140625" customWidth="1"/>
    <col min="8" max="8" width="10.5703125" customWidth="1"/>
    <col min="9" max="9" width="11" bestFit="1" customWidth="1"/>
    <col min="10" max="10" width="13.28515625" customWidth="1"/>
    <col min="11" max="11" width="15.7109375" customWidth="1"/>
    <col min="12" max="12" width="12.5703125" customWidth="1"/>
    <col min="13" max="13" width="84.85546875" style="130" customWidth="1"/>
    <col min="14" max="14" width="17.7109375" style="12" customWidth="1"/>
    <col min="15" max="15" width="15.7109375" style="12" customWidth="1"/>
    <col min="16" max="16" width="17.85546875" style="12" customWidth="1"/>
    <col min="17" max="17" width="16.7109375" style="12" customWidth="1"/>
  </cols>
  <sheetData>
    <row r="2" spans="1:17" x14ac:dyDescent="0.25">
      <c r="A2" s="233" t="s">
        <v>12</v>
      </c>
      <c r="B2" s="233"/>
      <c r="C2" s="233"/>
      <c r="D2" s="233"/>
      <c r="E2" s="233"/>
      <c r="F2" s="233"/>
    </row>
    <row r="3" spans="1:17" ht="15.75" thickBot="1" x14ac:dyDescent="0.3"/>
    <row r="4" spans="1:17" ht="15.75" thickBot="1" x14ac:dyDescent="0.3">
      <c r="A4" s="1" t="s">
        <v>129</v>
      </c>
      <c r="B4" s="2"/>
      <c r="C4" s="2"/>
      <c r="D4" s="2"/>
      <c r="E4" s="2"/>
      <c r="F4" s="2"/>
      <c r="G4" s="2"/>
      <c r="H4" s="2"/>
      <c r="I4" s="2"/>
      <c r="J4" s="2"/>
      <c r="K4" s="2"/>
      <c r="L4" s="281"/>
      <c r="M4" s="281"/>
    </row>
    <row r="6" spans="1:17" s="3" customFormat="1" ht="25.9" customHeight="1" x14ac:dyDescent="0.25">
      <c r="A6" s="260" t="s">
        <v>0</v>
      </c>
      <c r="B6" s="261" t="s">
        <v>6</v>
      </c>
      <c r="C6" s="263" t="s">
        <v>1</v>
      </c>
      <c r="D6" s="264"/>
      <c r="E6" s="265"/>
      <c r="F6" s="258" t="s">
        <v>7</v>
      </c>
      <c r="G6" s="260" t="s">
        <v>8</v>
      </c>
      <c r="H6" s="260"/>
      <c r="I6" s="258" t="s">
        <v>10</v>
      </c>
      <c r="J6" s="258" t="s">
        <v>11</v>
      </c>
      <c r="K6" s="258" t="s">
        <v>15</v>
      </c>
      <c r="L6" s="258" t="s">
        <v>13</v>
      </c>
      <c r="M6" s="258" t="s">
        <v>14</v>
      </c>
      <c r="N6" s="99"/>
      <c r="O6" s="99"/>
      <c r="P6" s="99"/>
      <c r="Q6" s="99"/>
    </row>
    <row r="7" spans="1:17" s="3" customFormat="1" ht="70.150000000000006" customHeight="1" x14ac:dyDescent="0.25">
      <c r="A7" s="260"/>
      <c r="B7" s="262"/>
      <c r="C7" s="17" t="s">
        <v>2</v>
      </c>
      <c r="D7" s="17" t="s">
        <v>3</v>
      </c>
      <c r="E7" s="17" t="s">
        <v>4</v>
      </c>
      <c r="F7" s="260"/>
      <c r="G7" s="17" t="s">
        <v>9</v>
      </c>
      <c r="H7" s="17" t="s">
        <v>5</v>
      </c>
      <c r="I7" s="260"/>
      <c r="J7" s="260"/>
      <c r="K7" s="260"/>
      <c r="L7" s="258"/>
      <c r="M7" s="258"/>
      <c r="N7" s="164"/>
      <c r="O7" s="164"/>
      <c r="P7" s="164"/>
      <c r="Q7" s="99"/>
    </row>
    <row r="8" spans="1:17" ht="317.25" customHeight="1" x14ac:dyDescent="0.25">
      <c r="A8" s="5">
        <v>1</v>
      </c>
      <c r="B8" s="137" t="s">
        <v>364</v>
      </c>
      <c r="C8" s="4" t="s">
        <v>16</v>
      </c>
      <c r="D8" s="7" t="s">
        <v>25</v>
      </c>
      <c r="E8" s="74" t="s">
        <v>24</v>
      </c>
      <c r="F8" s="4" t="s">
        <v>18</v>
      </c>
      <c r="G8" s="4" t="s">
        <v>17</v>
      </c>
      <c r="H8" s="4" t="s">
        <v>17</v>
      </c>
      <c r="I8" s="55">
        <v>0</v>
      </c>
      <c r="J8" s="75">
        <v>16</v>
      </c>
      <c r="K8" s="55">
        <v>200844461</v>
      </c>
      <c r="L8" s="54">
        <v>18035473.086609989</v>
      </c>
      <c r="M8" s="219" t="s">
        <v>406</v>
      </c>
      <c r="N8" s="162"/>
      <c r="O8" s="162"/>
      <c r="P8" s="163"/>
      <c r="Q8" s="163"/>
    </row>
    <row r="9" spans="1:17" ht="370.5" customHeight="1" x14ac:dyDescent="0.25">
      <c r="A9" s="6">
        <v>2</v>
      </c>
      <c r="B9" s="138" t="s">
        <v>364</v>
      </c>
      <c r="C9" s="6" t="s">
        <v>16</v>
      </c>
      <c r="D9" s="10" t="s">
        <v>27</v>
      </c>
      <c r="E9" s="112" t="s">
        <v>26</v>
      </c>
      <c r="F9" s="6" t="s">
        <v>18</v>
      </c>
      <c r="G9" s="6" t="s">
        <v>17</v>
      </c>
      <c r="H9" s="6" t="s">
        <v>17</v>
      </c>
      <c r="I9" s="9">
        <v>0</v>
      </c>
      <c r="J9" s="76">
        <v>27</v>
      </c>
      <c r="K9" s="55">
        <v>200844461</v>
      </c>
      <c r="L9" s="54">
        <v>3505049.0185662825</v>
      </c>
      <c r="M9" s="219" t="s">
        <v>407</v>
      </c>
    </row>
    <row r="10" spans="1:17" ht="282.75" customHeight="1" x14ac:dyDescent="0.25">
      <c r="A10" s="6">
        <v>3</v>
      </c>
      <c r="B10" s="138" t="s">
        <v>364</v>
      </c>
      <c r="C10" s="6" t="s">
        <v>16</v>
      </c>
      <c r="D10" s="7" t="s">
        <v>21</v>
      </c>
      <c r="E10" s="76" t="s">
        <v>20</v>
      </c>
      <c r="F10" s="8" t="s">
        <v>22</v>
      </c>
      <c r="G10" s="6" t="s">
        <v>17</v>
      </c>
      <c r="H10" s="6" t="s">
        <v>17</v>
      </c>
      <c r="I10" s="18">
        <v>2235</v>
      </c>
      <c r="J10" s="79">
        <v>4620</v>
      </c>
      <c r="K10" s="5">
        <v>200844461</v>
      </c>
      <c r="L10" s="6" t="s">
        <v>17</v>
      </c>
      <c r="M10" s="72" t="s">
        <v>408</v>
      </c>
    </row>
    <row r="11" spans="1:17" ht="280.5" customHeight="1" x14ac:dyDescent="0.25">
      <c r="A11" s="6">
        <v>4</v>
      </c>
      <c r="B11" s="138" t="s">
        <v>364</v>
      </c>
      <c r="C11" s="6" t="s">
        <v>16</v>
      </c>
      <c r="D11" s="7" t="s">
        <v>29</v>
      </c>
      <c r="E11" s="76" t="s">
        <v>28</v>
      </c>
      <c r="F11" s="6" t="s">
        <v>23</v>
      </c>
      <c r="G11" s="6" t="s">
        <v>17</v>
      </c>
      <c r="H11" s="6" t="s">
        <v>17</v>
      </c>
      <c r="I11" s="6">
        <v>0</v>
      </c>
      <c r="J11" s="78">
        <v>10</v>
      </c>
      <c r="K11" s="5">
        <v>200844461</v>
      </c>
      <c r="L11" s="4">
        <v>21954073.967</v>
      </c>
      <c r="M11" s="72" t="s">
        <v>409</v>
      </c>
    </row>
    <row r="12" spans="1:17" ht="174" customHeight="1" x14ac:dyDescent="0.25">
      <c r="A12" s="6">
        <v>5</v>
      </c>
      <c r="B12" s="138" t="s">
        <v>364</v>
      </c>
      <c r="C12" s="6" t="s">
        <v>19</v>
      </c>
      <c r="D12" s="7" t="s">
        <v>32</v>
      </c>
      <c r="E12" s="76" t="s">
        <v>30</v>
      </c>
      <c r="F12" s="7" t="s">
        <v>31</v>
      </c>
      <c r="G12" s="6">
        <v>0</v>
      </c>
      <c r="H12" s="6" t="s">
        <v>17</v>
      </c>
      <c r="I12" s="9">
        <v>0</v>
      </c>
      <c r="J12" s="75">
        <v>66654110</v>
      </c>
      <c r="K12" s="55">
        <v>200844461</v>
      </c>
      <c r="L12" s="9" t="s">
        <v>17</v>
      </c>
      <c r="M12" s="219" t="s">
        <v>453</v>
      </c>
    </row>
    <row r="13" spans="1:17" s="12" customFormat="1" x14ac:dyDescent="0.25">
      <c r="A13" s="282" t="s">
        <v>43</v>
      </c>
      <c r="B13" s="283"/>
      <c r="C13" s="283"/>
      <c r="D13" s="283"/>
      <c r="E13" s="283"/>
      <c r="F13" s="283"/>
      <c r="G13" s="283"/>
      <c r="H13" s="283"/>
      <c r="I13" s="283"/>
      <c r="J13" s="283"/>
      <c r="K13" s="283"/>
      <c r="L13" s="283"/>
      <c r="M13" s="284"/>
    </row>
    <row r="14" spans="1:17" s="12" customFormat="1" x14ac:dyDescent="0.25">
      <c r="A14" s="11"/>
      <c r="B14" s="11"/>
      <c r="C14" s="11"/>
      <c r="D14" s="11"/>
      <c r="E14" s="13"/>
      <c r="F14" s="11"/>
      <c r="G14" s="11"/>
      <c r="H14" s="11"/>
      <c r="I14" s="11"/>
      <c r="J14" s="11"/>
      <c r="K14" s="11"/>
      <c r="L14" s="11"/>
      <c r="M14" s="131"/>
    </row>
    <row r="15" spans="1:17" s="12" customFormat="1" x14ac:dyDescent="0.25">
      <c r="M15" s="132"/>
    </row>
    <row r="16" spans="1:17" s="12" customFormat="1" x14ac:dyDescent="0.25">
      <c r="M16" s="133"/>
    </row>
    <row r="17" spans="13:13" s="12" customFormat="1" x14ac:dyDescent="0.25">
      <c r="M17" s="133"/>
    </row>
    <row r="18" spans="13:13" s="12" customFormat="1" x14ac:dyDescent="0.25">
      <c r="M18" s="133"/>
    </row>
    <row r="19" spans="13:13" s="12" customFormat="1" x14ac:dyDescent="0.25">
      <c r="M19" s="133"/>
    </row>
    <row r="20" spans="13:13" s="12" customFormat="1" x14ac:dyDescent="0.25">
      <c r="M20" s="133"/>
    </row>
    <row r="21" spans="13:13" s="12" customFormat="1" x14ac:dyDescent="0.25">
      <c r="M21" s="133"/>
    </row>
    <row r="22" spans="13:13" s="12" customFormat="1" x14ac:dyDescent="0.25">
      <c r="M22" s="133"/>
    </row>
    <row r="23" spans="13:13" s="12" customFormat="1" x14ac:dyDescent="0.25">
      <c r="M23" s="133"/>
    </row>
    <row r="24" spans="13:13" s="12" customFormat="1" x14ac:dyDescent="0.25">
      <c r="M24" s="133"/>
    </row>
    <row r="25" spans="13:13" s="12" customFormat="1" x14ac:dyDescent="0.25">
      <c r="M25" s="133"/>
    </row>
    <row r="26" spans="13:13" s="12" customFormat="1" x14ac:dyDescent="0.25">
      <c r="M26" s="133"/>
    </row>
    <row r="27" spans="13:13" s="12" customFormat="1" x14ac:dyDescent="0.25">
      <c r="M27" s="133"/>
    </row>
    <row r="28" spans="13:13" s="12" customFormat="1" x14ac:dyDescent="0.25">
      <c r="M28" s="133"/>
    </row>
    <row r="29" spans="13:13" s="12" customFormat="1" x14ac:dyDescent="0.25">
      <c r="M29" s="133"/>
    </row>
    <row r="30" spans="13:13" s="12" customFormat="1" x14ac:dyDescent="0.25">
      <c r="M30" s="133"/>
    </row>
    <row r="31" spans="13:13" s="12" customFormat="1" x14ac:dyDescent="0.25">
      <c r="M31" s="133"/>
    </row>
    <row r="32" spans="13:13" s="12" customFormat="1" x14ac:dyDescent="0.25">
      <c r="M32" s="133"/>
    </row>
    <row r="33" spans="13:13" s="12" customFormat="1" x14ac:dyDescent="0.25">
      <c r="M33" s="133"/>
    </row>
    <row r="34" spans="13:13" s="12" customFormat="1" x14ac:dyDescent="0.25">
      <c r="M34" s="133"/>
    </row>
    <row r="35" spans="13:13" s="12" customFormat="1" x14ac:dyDescent="0.25">
      <c r="M35" s="133"/>
    </row>
    <row r="36" spans="13:13" s="12" customFormat="1" x14ac:dyDescent="0.25">
      <c r="M36" s="133"/>
    </row>
    <row r="37" spans="13:13" s="12" customFormat="1" x14ac:dyDescent="0.25">
      <c r="M37" s="133"/>
    </row>
  </sheetData>
  <mergeCells count="13">
    <mergeCell ref="A13:M13"/>
    <mergeCell ref="L6:L7"/>
    <mergeCell ref="M6:M7"/>
    <mergeCell ref="A2:F2"/>
    <mergeCell ref="L4:M4"/>
    <mergeCell ref="A6:A7"/>
    <mergeCell ref="B6:B7"/>
    <mergeCell ref="C6:E6"/>
    <mergeCell ref="F6:F7"/>
    <mergeCell ref="G6:H6"/>
    <mergeCell ref="I6:I7"/>
    <mergeCell ref="J6:J7"/>
    <mergeCell ref="K6:K7"/>
  </mergeCells>
  <pageMargins left="0.7" right="0.7" top="0.75" bottom="0.75" header="0.3" footer="0.3"/>
  <pageSetup paperSize="9" scale="5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0"/>
  <sheetViews>
    <sheetView view="pageBreakPreview" topLeftCell="A7" zoomScale="60" zoomScaleNormal="90" workbookViewId="0">
      <selection activeCell="M8" sqref="M8"/>
    </sheetView>
  </sheetViews>
  <sheetFormatPr defaultRowHeight="15" x14ac:dyDescent="0.25"/>
  <cols>
    <col min="1" max="1" width="5.28515625" customWidth="1"/>
    <col min="2" max="2" width="12.140625" customWidth="1"/>
    <col min="5" max="5" width="18.28515625" customWidth="1"/>
    <col min="6" max="6" width="14" bestFit="1" customWidth="1"/>
    <col min="7" max="7" width="14.42578125" bestFit="1" customWidth="1"/>
    <col min="9" max="9" width="11" bestFit="1" customWidth="1"/>
    <col min="11" max="11" width="15.7109375" customWidth="1"/>
    <col min="12" max="12" width="14" customWidth="1"/>
    <col min="13" max="13" width="74.7109375" customWidth="1"/>
  </cols>
  <sheetData>
    <row r="2" spans="1:13" x14ac:dyDescent="0.25">
      <c r="A2" s="233" t="s">
        <v>12</v>
      </c>
      <c r="B2" s="233"/>
      <c r="C2" s="233"/>
      <c r="D2" s="233"/>
      <c r="E2" s="233"/>
      <c r="F2" s="233"/>
    </row>
    <row r="3" spans="1:13" ht="15.75" thickBot="1" x14ac:dyDescent="0.3"/>
    <row r="4" spans="1:13" ht="15.75" thickBot="1" x14ac:dyDescent="0.3">
      <c r="A4" s="1" t="s">
        <v>130</v>
      </c>
      <c r="B4" s="2"/>
      <c r="C4" s="2"/>
      <c r="D4" s="2"/>
      <c r="E4" s="2"/>
      <c r="F4" s="2"/>
      <c r="G4" s="2"/>
      <c r="H4" s="2"/>
      <c r="I4" s="2"/>
      <c r="J4" s="2"/>
      <c r="K4" s="2"/>
      <c r="L4" s="281"/>
      <c r="M4" s="281"/>
    </row>
    <row r="6" spans="1:13" s="3" customFormat="1" ht="25.9" customHeight="1" x14ac:dyDescent="0.25">
      <c r="A6" s="260" t="s">
        <v>0</v>
      </c>
      <c r="B6" s="261" t="s">
        <v>6</v>
      </c>
      <c r="C6" s="263" t="s">
        <v>1</v>
      </c>
      <c r="D6" s="264"/>
      <c r="E6" s="265"/>
      <c r="F6" s="258" t="s">
        <v>7</v>
      </c>
      <c r="G6" s="260" t="s">
        <v>8</v>
      </c>
      <c r="H6" s="260"/>
      <c r="I6" s="258" t="s">
        <v>10</v>
      </c>
      <c r="J6" s="258" t="s">
        <v>11</v>
      </c>
      <c r="K6" s="258" t="s">
        <v>15</v>
      </c>
      <c r="L6" s="258" t="s">
        <v>13</v>
      </c>
      <c r="M6" s="258" t="s">
        <v>14</v>
      </c>
    </row>
    <row r="7" spans="1:13" s="3" customFormat="1" ht="70.150000000000006" customHeight="1" x14ac:dyDescent="0.25">
      <c r="A7" s="260"/>
      <c r="B7" s="262"/>
      <c r="C7" s="24" t="s">
        <v>2</v>
      </c>
      <c r="D7" s="24" t="s">
        <v>3</v>
      </c>
      <c r="E7" s="24" t="s">
        <v>4</v>
      </c>
      <c r="F7" s="260"/>
      <c r="G7" s="24" t="s">
        <v>9</v>
      </c>
      <c r="H7" s="24" t="s">
        <v>5</v>
      </c>
      <c r="I7" s="260"/>
      <c r="J7" s="260"/>
      <c r="K7" s="260"/>
      <c r="L7" s="258"/>
      <c r="M7" s="258"/>
    </row>
    <row r="8" spans="1:13" ht="238.5" customHeight="1" x14ac:dyDescent="0.25">
      <c r="A8" s="56" t="s">
        <v>45</v>
      </c>
      <c r="B8" s="40" t="s">
        <v>143</v>
      </c>
      <c r="C8" s="56" t="s">
        <v>16</v>
      </c>
      <c r="D8" s="56" t="s">
        <v>139</v>
      </c>
      <c r="E8" s="83" t="s">
        <v>140</v>
      </c>
      <c r="F8" s="56" t="s">
        <v>48</v>
      </c>
      <c r="G8" s="56" t="s">
        <v>17</v>
      </c>
      <c r="H8" s="36" t="s">
        <v>17</v>
      </c>
      <c r="I8" s="36">
        <v>0</v>
      </c>
      <c r="J8" s="100">
        <v>390</v>
      </c>
      <c r="K8" s="37">
        <v>53797309</v>
      </c>
      <c r="L8" s="37">
        <v>3109493.682</v>
      </c>
      <c r="M8" s="38" t="s">
        <v>219</v>
      </c>
    </row>
    <row r="9" spans="1:13" ht="226.9" customHeight="1" x14ac:dyDescent="0.25">
      <c r="A9" s="56" t="s">
        <v>49</v>
      </c>
      <c r="B9" s="40" t="s">
        <v>143</v>
      </c>
      <c r="C9" s="56" t="s">
        <v>16</v>
      </c>
      <c r="D9" s="56" t="s">
        <v>141</v>
      </c>
      <c r="E9" s="83" t="s">
        <v>142</v>
      </c>
      <c r="F9" s="56" t="s">
        <v>48</v>
      </c>
      <c r="G9" s="56" t="s">
        <v>17</v>
      </c>
      <c r="H9" s="36" t="s">
        <v>17</v>
      </c>
      <c r="I9" s="36">
        <v>0</v>
      </c>
      <c r="J9" s="101">
        <v>10800</v>
      </c>
      <c r="K9" s="37">
        <v>53797309</v>
      </c>
      <c r="L9" s="39">
        <v>3272679.8067857139</v>
      </c>
      <c r="M9" s="38" t="s">
        <v>220</v>
      </c>
    </row>
    <row r="10" spans="1:13" ht="113.45" customHeight="1" x14ac:dyDescent="0.25">
      <c r="A10" s="56" t="s">
        <v>53</v>
      </c>
      <c r="B10" s="40" t="s">
        <v>143</v>
      </c>
      <c r="C10" s="56" t="s">
        <v>19</v>
      </c>
      <c r="D10" s="56" t="s">
        <v>144</v>
      </c>
      <c r="E10" s="83" t="s">
        <v>145</v>
      </c>
      <c r="F10" s="56" t="s">
        <v>146</v>
      </c>
      <c r="G10" s="56">
        <v>0</v>
      </c>
      <c r="H10" s="56">
        <v>0</v>
      </c>
      <c r="I10" s="36">
        <v>0</v>
      </c>
      <c r="J10" s="100">
        <v>390</v>
      </c>
      <c r="K10" s="37">
        <v>53797309</v>
      </c>
      <c r="L10" s="36" t="s">
        <v>17</v>
      </c>
      <c r="M10" s="38" t="s">
        <v>221</v>
      </c>
    </row>
    <row r="11" spans="1:13" ht="107.45" customHeight="1" x14ac:dyDescent="0.25">
      <c r="A11" s="56" t="s">
        <v>52</v>
      </c>
      <c r="B11" s="40" t="s">
        <v>143</v>
      </c>
      <c r="C11" s="56" t="s">
        <v>19</v>
      </c>
      <c r="D11" s="56" t="s">
        <v>147</v>
      </c>
      <c r="E11" s="83" t="s">
        <v>148</v>
      </c>
      <c r="F11" s="56" t="s">
        <v>146</v>
      </c>
      <c r="G11" s="56">
        <v>0</v>
      </c>
      <c r="H11" s="56">
        <v>0</v>
      </c>
      <c r="I11" s="36">
        <v>0</v>
      </c>
      <c r="J11" s="101">
        <v>10800</v>
      </c>
      <c r="K11" s="37">
        <v>53797309</v>
      </c>
      <c r="L11" s="36" t="s">
        <v>17</v>
      </c>
      <c r="M11" s="38" t="s">
        <v>222</v>
      </c>
    </row>
    <row r="12" spans="1:13" ht="369.6" customHeight="1" x14ac:dyDescent="0.25">
      <c r="A12" s="56" t="s">
        <v>54</v>
      </c>
      <c r="B12" s="35" t="s">
        <v>137</v>
      </c>
      <c r="C12" s="97" t="s">
        <v>59</v>
      </c>
      <c r="D12" s="97" t="s">
        <v>113</v>
      </c>
      <c r="E12" s="113" t="s">
        <v>114</v>
      </c>
      <c r="F12" s="97" t="s">
        <v>48</v>
      </c>
      <c r="G12" s="56" t="s">
        <v>17</v>
      </c>
      <c r="H12" s="56" t="s">
        <v>17</v>
      </c>
      <c r="I12" s="37">
        <v>0</v>
      </c>
      <c r="J12" s="101">
        <v>165</v>
      </c>
      <c r="K12" s="60">
        <v>50452447</v>
      </c>
      <c r="L12" s="37">
        <v>1356347.97</v>
      </c>
      <c r="M12" s="224" t="s">
        <v>115</v>
      </c>
    </row>
    <row r="13" spans="1:13" ht="115.9" customHeight="1" x14ac:dyDescent="0.25">
      <c r="A13" s="56" t="s">
        <v>55</v>
      </c>
      <c r="B13" s="35" t="s">
        <v>137</v>
      </c>
      <c r="C13" s="97" t="s">
        <v>59</v>
      </c>
      <c r="D13" s="97" t="s">
        <v>116</v>
      </c>
      <c r="E13" s="113" t="s">
        <v>117</v>
      </c>
      <c r="F13" s="97" t="s">
        <v>48</v>
      </c>
      <c r="G13" s="56" t="s">
        <v>17</v>
      </c>
      <c r="H13" s="56" t="s">
        <v>17</v>
      </c>
      <c r="I13" s="37">
        <v>0</v>
      </c>
      <c r="J13" s="101">
        <v>165</v>
      </c>
      <c r="K13" s="60">
        <v>50452447</v>
      </c>
      <c r="L13" s="119" t="s">
        <v>17</v>
      </c>
      <c r="M13" s="224" t="s">
        <v>118</v>
      </c>
    </row>
    <row r="14" spans="1:13" ht="126" customHeight="1" x14ac:dyDescent="0.25">
      <c r="A14" s="56" t="s">
        <v>56</v>
      </c>
      <c r="B14" s="35" t="s">
        <v>137</v>
      </c>
      <c r="C14" s="97" t="s">
        <v>19</v>
      </c>
      <c r="D14" s="97" t="s">
        <v>119</v>
      </c>
      <c r="E14" s="113" t="s">
        <v>120</v>
      </c>
      <c r="F14" s="97" t="s">
        <v>44</v>
      </c>
      <c r="G14" s="66">
        <v>11</v>
      </c>
      <c r="H14" s="117" t="s">
        <v>121</v>
      </c>
      <c r="I14" s="56" t="s">
        <v>17</v>
      </c>
      <c r="J14" s="101">
        <v>165</v>
      </c>
      <c r="K14" s="60">
        <v>50452447</v>
      </c>
      <c r="L14" s="119" t="s">
        <v>17</v>
      </c>
      <c r="M14" s="224" t="s">
        <v>122</v>
      </c>
    </row>
    <row r="15" spans="1:13" ht="154.15" customHeight="1" x14ac:dyDescent="0.25">
      <c r="A15" s="56" t="s">
        <v>57</v>
      </c>
      <c r="B15" s="34" t="s">
        <v>138</v>
      </c>
      <c r="C15" s="56" t="s">
        <v>59</v>
      </c>
      <c r="D15" s="56" t="s">
        <v>123</v>
      </c>
      <c r="E15" s="114" t="s">
        <v>124</v>
      </c>
      <c r="F15" s="56" t="s">
        <v>23</v>
      </c>
      <c r="G15" s="56" t="s">
        <v>17</v>
      </c>
      <c r="H15" s="56" t="s">
        <v>17</v>
      </c>
      <c r="I15" s="37">
        <v>0</v>
      </c>
      <c r="J15" s="101">
        <v>32</v>
      </c>
      <c r="K15" s="60">
        <v>131167229</v>
      </c>
      <c r="L15" s="60">
        <v>17622291</v>
      </c>
      <c r="M15" s="224" t="s">
        <v>125</v>
      </c>
    </row>
    <row r="16" spans="1:13" ht="210" customHeight="1" x14ac:dyDescent="0.25">
      <c r="A16" s="56" t="s">
        <v>201</v>
      </c>
      <c r="B16" s="34" t="s">
        <v>138</v>
      </c>
      <c r="C16" s="56" t="s">
        <v>19</v>
      </c>
      <c r="D16" s="56" t="s">
        <v>126</v>
      </c>
      <c r="E16" s="114" t="s">
        <v>344</v>
      </c>
      <c r="F16" s="56" t="s">
        <v>44</v>
      </c>
      <c r="G16" s="60">
        <v>12323</v>
      </c>
      <c r="H16" s="118">
        <v>2021</v>
      </c>
      <c r="I16" s="56" t="s">
        <v>17</v>
      </c>
      <c r="J16" s="29">
        <v>255199</v>
      </c>
      <c r="K16" s="60">
        <v>131167229</v>
      </c>
      <c r="L16" s="119" t="s">
        <v>127</v>
      </c>
      <c r="M16" s="224" t="s">
        <v>128</v>
      </c>
    </row>
    <row r="17" spans="1:14" ht="312.75" customHeight="1" x14ac:dyDescent="0.25">
      <c r="A17" s="56" t="s">
        <v>203</v>
      </c>
      <c r="B17" s="126" t="s">
        <v>360</v>
      </c>
      <c r="C17" s="62" t="s">
        <v>16</v>
      </c>
      <c r="D17" s="62" t="s">
        <v>34</v>
      </c>
      <c r="E17" s="102" t="s">
        <v>35</v>
      </c>
      <c r="F17" s="62" t="s">
        <v>36</v>
      </c>
      <c r="G17" s="62" t="s">
        <v>17</v>
      </c>
      <c r="H17" s="62" t="s">
        <v>17</v>
      </c>
      <c r="I17" s="82">
        <v>0</v>
      </c>
      <c r="J17" s="83">
        <v>16</v>
      </c>
      <c r="K17" s="88">
        <v>63429751</v>
      </c>
      <c r="L17" s="64" t="s">
        <v>17</v>
      </c>
      <c r="M17" s="84" t="s">
        <v>287</v>
      </c>
    </row>
    <row r="18" spans="1:14" ht="270" customHeight="1" x14ac:dyDescent="0.25">
      <c r="A18" s="56" t="s">
        <v>204</v>
      </c>
      <c r="B18" s="126" t="s">
        <v>360</v>
      </c>
      <c r="C18" s="62" t="s">
        <v>16</v>
      </c>
      <c r="D18" s="62" t="s">
        <v>38</v>
      </c>
      <c r="E18" s="102" t="s">
        <v>39</v>
      </c>
      <c r="F18" s="62" t="s">
        <v>18</v>
      </c>
      <c r="G18" s="62" t="s">
        <v>17</v>
      </c>
      <c r="H18" s="62" t="s">
        <v>17</v>
      </c>
      <c r="I18" s="65">
        <v>22</v>
      </c>
      <c r="J18" s="83">
        <v>422</v>
      </c>
      <c r="K18" s="88">
        <v>63429751</v>
      </c>
      <c r="L18" s="64" t="s">
        <v>17</v>
      </c>
      <c r="M18" s="84" t="s">
        <v>386</v>
      </c>
      <c r="N18" s="80"/>
    </row>
    <row r="19" spans="1:14" ht="221.25" customHeight="1" x14ac:dyDescent="0.25">
      <c r="A19" s="56" t="s">
        <v>205</v>
      </c>
      <c r="B19" s="126" t="s">
        <v>360</v>
      </c>
      <c r="C19" s="62" t="s">
        <v>19</v>
      </c>
      <c r="D19" s="62" t="s">
        <v>40</v>
      </c>
      <c r="E19" s="102" t="s">
        <v>41</v>
      </c>
      <c r="F19" s="62" t="s">
        <v>286</v>
      </c>
      <c r="G19" s="85">
        <v>44000</v>
      </c>
      <c r="H19" s="62">
        <v>2021</v>
      </c>
      <c r="I19" s="62" t="s">
        <v>17</v>
      </c>
      <c r="J19" s="86">
        <v>97600</v>
      </c>
      <c r="K19" s="88">
        <v>63429751</v>
      </c>
      <c r="L19" s="64" t="s">
        <v>17</v>
      </c>
      <c r="M19" s="84" t="s">
        <v>289</v>
      </c>
    </row>
    <row r="20" spans="1:14" x14ac:dyDescent="0.25">
      <c r="A20" s="285" t="s">
        <v>43</v>
      </c>
      <c r="B20" s="285"/>
      <c r="C20" s="285"/>
      <c r="D20" s="285"/>
      <c r="E20" s="285"/>
      <c r="F20" s="285"/>
      <c r="G20" s="285"/>
      <c r="H20" s="285"/>
      <c r="I20" s="285"/>
      <c r="J20" s="285"/>
      <c r="K20" s="285"/>
      <c r="L20" s="285"/>
      <c r="M20" s="285"/>
    </row>
  </sheetData>
  <mergeCells count="13">
    <mergeCell ref="A20:M20"/>
    <mergeCell ref="L6:L7"/>
    <mergeCell ref="M6:M7"/>
    <mergeCell ref="A2:F2"/>
    <mergeCell ref="L4:M4"/>
    <mergeCell ref="A6:A7"/>
    <mergeCell ref="B6:B7"/>
    <mergeCell ref="C6:E6"/>
    <mergeCell ref="F6:F7"/>
    <mergeCell ref="G6:H6"/>
    <mergeCell ref="I6:I7"/>
    <mergeCell ref="J6:J7"/>
    <mergeCell ref="K6:K7"/>
  </mergeCells>
  <pageMargins left="0.7" right="0.7" top="0.75" bottom="0.75" header="0.3" footer="0.3"/>
  <pageSetup paperSize="9"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view="pageBreakPreview" topLeftCell="A43" zoomScale="60" zoomScaleNormal="90" workbookViewId="0">
      <selection activeCell="M10" sqref="M10"/>
    </sheetView>
  </sheetViews>
  <sheetFormatPr defaultRowHeight="15" x14ac:dyDescent="0.25"/>
  <cols>
    <col min="1" max="1" width="5.28515625" customWidth="1"/>
    <col min="2" max="2" width="12.28515625" customWidth="1"/>
    <col min="5" max="5" width="18.28515625" customWidth="1"/>
    <col min="6" max="6" width="14" bestFit="1" customWidth="1"/>
    <col min="7" max="7" width="14.42578125" bestFit="1" customWidth="1"/>
    <col min="9" max="9" width="11" bestFit="1" customWidth="1"/>
    <col min="11" max="11" width="15.7109375" customWidth="1"/>
    <col min="12" max="12" width="14" customWidth="1"/>
    <col min="13" max="13" width="85.42578125" style="130" customWidth="1"/>
  </cols>
  <sheetData>
    <row r="1" spans="1:13" ht="20.45" customHeight="1" x14ac:dyDescent="0.25"/>
    <row r="2" spans="1:13" ht="20.45" customHeight="1" x14ac:dyDescent="0.25">
      <c r="A2" s="233" t="s">
        <v>131</v>
      </c>
      <c r="B2" s="233"/>
      <c r="C2" s="233"/>
      <c r="D2" s="233"/>
      <c r="E2" s="233"/>
      <c r="F2" s="233"/>
    </row>
    <row r="3" spans="1:13" ht="20.45" customHeight="1" thickBot="1" x14ac:dyDescent="0.3"/>
    <row r="4" spans="1:13" s="136" customFormat="1" ht="25.15" customHeight="1" thickBot="1" x14ac:dyDescent="0.3">
      <c r="A4" s="134" t="s">
        <v>33</v>
      </c>
      <c r="B4" s="135"/>
      <c r="C4" s="135"/>
      <c r="D4" s="135"/>
      <c r="E4" s="135"/>
      <c r="F4" s="135"/>
      <c r="G4" s="135"/>
      <c r="H4" s="135"/>
      <c r="I4" s="135"/>
      <c r="J4" s="135"/>
      <c r="K4" s="135"/>
      <c r="L4" s="286"/>
      <c r="M4" s="286"/>
    </row>
    <row r="5" spans="1:13" ht="22.9" customHeight="1" x14ac:dyDescent="0.25"/>
    <row r="6" spans="1:13" s="3" customFormat="1" ht="43.9" customHeight="1" x14ac:dyDescent="0.25">
      <c r="A6" s="260" t="s">
        <v>0</v>
      </c>
      <c r="B6" s="261" t="s">
        <v>6</v>
      </c>
      <c r="C6" s="263" t="s">
        <v>1</v>
      </c>
      <c r="D6" s="264"/>
      <c r="E6" s="265"/>
      <c r="F6" s="258" t="s">
        <v>7</v>
      </c>
      <c r="G6" s="260" t="s">
        <v>8</v>
      </c>
      <c r="H6" s="260"/>
      <c r="I6" s="258" t="s">
        <v>10</v>
      </c>
      <c r="J6" s="258" t="s">
        <v>11</v>
      </c>
      <c r="K6" s="258" t="s">
        <v>15</v>
      </c>
      <c r="L6" s="258" t="s">
        <v>13</v>
      </c>
      <c r="M6" s="258" t="s">
        <v>14</v>
      </c>
    </row>
    <row r="7" spans="1:13" s="3" customFormat="1" ht="43.9" customHeight="1" x14ac:dyDescent="0.25">
      <c r="A7" s="260"/>
      <c r="B7" s="262"/>
      <c r="C7" s="24" t="s">
        <v>2</v>
      </c>
      <c r="D7" s="24" t="s">
        <v>3</v>
      </c>
      <c r="E7" s="24" t="s">
        <v>4</v>
      </c>
      <c r="F7" s="260"/>
      <c r="G7" s="24" t="s">
        <v>9</v>
      </c>
      <c r="H7" s="24" t="s">
        <v>5</v>
      </c>
      <c r="I7" s="260"/>
      <c r="J7" s="260"/>
      <c r="K7" s="260"/>
      <c r="L7" s="258"/>
      <c r="M7" s="258"/>
    </row>
    <row r="8" spans="1:13" ht="145.15" customHeight="1" x14ac:dyDescent="0.25">
      <c r="A8" s="147">
        <v>1</v>
      </c>
      <c r="B8" s="159" t="s">
        <v>375</v>
      </c>
      <c r="C8" s="147" t="s">
        <v>16</v>
      </c>
      <c r="D8" s="147" t="s">
        <v>60</v>
      </c>
      <c r="E8" s="102" t="s">
        <v>300</v>
      </c>
      <c r="F8" s="147" t="s">
        <v>48</v>
      </c>
      <c r="G8" s="97" t="s">
        <v>17</v>
      </c>
      <c r="H8" s="97" t="s">
        <v>37</v>
      </c>
      <c r="I8" s="121">
        <v>5126</v>
      </c>
      <c r="J8" s="28">
        <v>25628</v>
      </c>
      <c r="K8" s="121">
        <v>116503740</v>
      </c>
      <c r="L8" s="82" t="s">
        <v>374</v>
      </c>
      <c r="M8" s="84" t="s">
        <v>392</v>
      </c>
    </row>
    <row r="9" spans="1:13" ht="169.5" customHeight="1" x14ac:dyDescent="0.25">
      <c r="A9" s="147">
        <v>2</v>
      </c>
      <c r="B9" s="148" t="s">
        <v>375</v>
      </c>
      <c r="C9" s="149" t="s">
        <v>16</v>
      </c>
      <c r="D9" s="149" t="s">
        <v>301</v>
      </c>
      <c r="E9" s="160" t="s">
        <v>302</v>
      </c>
      <c r="F9" s="149" t="s">
        <v>48</v>
      </c>
      <c r="G9" s="167" t="s">
        <v>17</v>
      </c>
      <c r="H9" s="167" t="s">
        <v>37</v>
      </c>
      <c r="I9" s="168">
        <v>535</v>
      </c>
      <c r="J9" s="169">
        <v>2677</v>
      </c>
      <c r="K9" s="168">
        <v>116503740</v>
      </c>
      <c r="L9" s="170">
        <v>15914</v>
      </c>
      <c r="M9" s="225" t="s">
        <v>393</v>
      </c>
    </row>
    <row r="10" spans="1:13" ht="197.25" customHeight="1" x14ac:dyDescent="0.25">
      <c r="A10" s="147">
        <v>3</v>
      </c>
      <c r="B10" s="148" t="s">
        <v>375</v>
      </c>
      <c r="C10" s="147" t="s">
        <v>16</v>
      </c>
      <c r="D10" s="147" t="s">
        <v>303</v>
      </c>
      <c r="E10" s="102" t="s">
        <v>304</v>
      </c>
      <c r="F10" s="147" t="s">
        <v>48</v>
      </c>
      <c r="G10" s="97" t="s">
        <v>17</v>
      </c>
      <c r="H10" s="97" t="s">
        <v>37</v>
      </c>
      <c r="I10" s="121">
        <v>1574</v>
      </c>
      <c r="J10" s="28">
        <v>7869</v>
      </c>
      <c r="K10" s="121">
        <v>116503740</v>
      </c>
      <c r="L10" s="97" t="s">
        <v>37</v>
      </c>
      <c r="M10" s="84" t="s">
        <v>412</v>
      </c>
    </row>
    <row r="11" spans="1:13" ht="169.5" customHeight="1" x14ac:dyDescent="0.25">
      <c r="A11" s="147">
        <v>4</v>
      </c>
      <c r="B11" s="148" t="s">
        <v>375</v>
      </c>
      <c r="C11" s="149" t="s">
        <v>19</v>
      </c>
      <c r="D11" s="149" t="s">
        <v>76</v>
      </c>
      <c r="E11" s="160" t="s">
        <v>77</v>
      </c>
      <c r="F11" s="149" t="s">
        <v>48</v>
      </c>
      <c r="G11" s="168">
        <v>17182</v>
      </c>
      <c r="H11" s="167">
        <v>2020</v>
      </c>
      <c r="I11" s="168">
        <v>0</v>
      </c>
      <c r="J11" s="169">
        <v>22745</v>
      </c>
      <c r="K11" s="168">
        <v>116503740</v>
      </c>
      <c r="L11" s="170">
        <v>18726</v>
      </c>
      <c r="M11" s="225" t="s">
        <v>394</v>
      </c>
    </row>
    <row r="12" spans="1:13" ht="279.75" customHeight="1" x14ac:dyDescent="0.25">
      <c r="A12" s="147">
        <v>5</v>
      </c>
      <c r="B12" s="148" t="s">
        <v>375</v>
      </c>
      <c r="C12" s="149" t="s">
        <v>19</v>
      </c>
      <c r="D12" s="149" t="s">
        <v>74</v>
      </c>
      <c r="E12" s="160" t="s">
        <v>75</v>
      </c>
      <c r="F12" s="156" t="s">
        <v>48</v>
      </c>
      <c r="G12" s="168">
        <v>2636</v>
      </c>
      <c r="H12" s="167">
        <v>2020</v>
      </c>
      <c r="I12" s="168">
        <v>0</v>
      </c>
      <c r="J12" s="169">
        <v>6578</v>
      </c>
      <c r="K12" s="170">
        <v>116503740</v>
      </c>
      <c r="L12" s="167" t="s">
        <v>37</v>
      </c>
      <c r="M12" s="225" t="s">
        <v>395</v>
      </c>
    </row>
    <row r="13" spans="1:13" s="89" customFormat="1" ht="222.75" customHeight="1" x14ac:dyDescent="0.25">
      <c r="A13" s="147">
        <v>6</v>
      </c>
      <c r="B13" s="90" t="s">
        <v>376</v>
      </c>
      <c r="C13" s="56" t="s">
        <v>16</v>
      </c>
      <c r="D13" s="157" t="s">
        <v>305</v>
      </c>
      <c r="E13" s="83" t="s">
        <v>306</v>
      </c>
      <c r="F13" s="56" t="s">
        <v>48</v>
      </c>
      <c r="G13" s="36" t="s">
        <v>17</v>
      </c>
      <c r="H13" s="36" t="s">
        <v>17</v>
      </c>
      <c r="I13" s="37">
        <v>360</v>
      </c>
      <c r="J13" s="101">
        <v>1000</v>
      </c>
      <c r="K13" s="88">
        <v>11858489</v>
      </c>
      <c r="L13" s="88">
        <v>35100</v>
      </c>
      <c r="M13" s="38" t="s">
        <v>373</v>
      </c>
    </row>
    <row r="14" spans="1:13" s="89" customFormat="1" ht="246" customHeight="1" x14ac:dyDescent="0.25">
      <c r="A14" s="147">
        <v>7</v>
      </c>
      <c r="B14" s="90" t="s">
        <v>376</v>
      </c>
      <c r="C14" s="56" t="s">
        <v>16</v>
      </c>
      <c r="D14" s="157" t="s">
        <v>305</v>
      </c>
      <c r="E14" s="83" t="s">
        <v>307</v>
      </c>
      <c r="F14" s="56" t="s">
        <v>23</v>
      </c>
      <c r="G14" s="36" t="s">
        <v>17</v>
      </c>
      <c r="H14" s="36" t="s">
        <v>17</v>
      </c>
      <c r="I14" s="37">
        <v>100</v>
      </c>
      <c r="J14" s="101">
        <v>500</v>
      </c>
      <c r="K14" s="88">
        <v>11858489</v>
      </c>
      <c r="L14" s="88">
        <v>20000</v>
      </c>
      <c r="M14" s="38" t="s">
        <v>318</v>
      </c>
    </row>
    <row r="15" spans="1:13" s="89" customFormat="1" ht="210.75" customHeight="1" x14ac:dyDescent="0.25">
      <c r="A15" s="147">
        <v>8</v>
      </c>
      <c r="B15" s="90" t="s">
        <v>376</v>
      </c>
      <c r="C15" s="56" t="s">
        <v>19</v>
      </c>
      <c r="D15" s="157" t="s">
        <v>305</v>
      </c>
      <c r="E15" s="158" t="s">
        <v>451</v>
      </c>
      <c r="F15" s="56" t="s">
        <v>48</v>
      </c>
      <c r="G15" s="36">
        <v>341</v>
      </c>
      <c r="H15" s="36">
        <v>2020</v>
      </c>
      <c r="I15" s="37">
        <v>0</v>
      </c>
      <c r="J15" s="101">
        <v>900</v>
      </c>
      <c r="K15" s="88">
        <v>11858489</v>
      </c>
      <c r="L15" s="88" t="s">
        <v>17</v>
      </c>
      <c r="M15" s="38" t="s">
        <v>413</v>
      </c>
    </row>
    <row r="16" spans="1:13" s="89" customFormat="1" ht="141" customHeight="1" x14ac:dyDescent="0.25">
      <c r="A16" s="147">
        <v>9</v>
      </c>
      <c r="B16" s="91" t="s">
        <v>377</v>
      </c>
      <c r="C16" s="56" t="s">
        <v>16</v>
      </c>
      <c r="D16" s="56" t="s">
        <v>308</v>
      </c>
      <c r="E16" s="83" t="s">
        <v>309</v>
      </c>
      <c r="F16" s="56" t="s">
        <v>152</v>
      </c>
      <c r="G16" s="36" t="s">
        <v>17</v>
      </c>
      <c r="H16" s="36" t="s">
        <v>17</v>
      </c>
      <c r="I16" s="37">
        <v>345</v>
      </c>
      <c r="J16" s="101">
        <v>3448</v>
      </c>
      <c r="K16" s="37">
        <v>51994748</v>
      </c>
      <c r="L16" s="37">
        <v>25756</v>
      </c>
      <c r="M16" s="38" t="s">
        <v>414</v>
      </c>
    </row>
    <row r="17" spans="1:13" s="89" customFormat="1" ht="117" customHeight="1" x14ac:dyDescent="0.25">
      <c r="A17" s="147">
        <v>10</v>
      </c>
      <c r="B17" s="91" t="s">
        <v>377</v>
      </c>
      <c r="C17" s="56" t="s">
        <v>16</v>
      </c>
      <c r="D17" s="56" t="s">
        <v>310</v>
      </c>
      <c r="E17" s="83" t="s">
        <v>311</v>
      </c>
      <c r="F17" s="56" t="s">
        <v>48</v>
      </c>
      <c r="G17" s="36" t="s">
        <v>17</v>
      </c>
      <c r="H17" s="36" t="s">
        <v>17</v>
      </c>
      <c r="I17" s="37">
        <v>252</v>
      </c>
      <c r="J17" s="101">
        <v>2525</v>
      </c>
      <c r="K17" s="37">
        <v>51994748</v>
      </c>
      <c r="L17" s="37">
        <v>20537</v>
      </c>
      <c r="M17" s="38" t="s">
        <v>319</v>
      </c>
    </row>
    <row r="18" spans="1:13" s="89" customFormat="1" ht="258.75" customHeight="1" x14ac:dyDescent="0.25">
      <c r="A18" s="147">
        <v>11</v>
      </c>
      <c r="B18" s="91" t="s">
        <v>377</v>
      </c>
      <c r="C18" s="56" t="s">
        <v>16</v>
      </c>
      <c r="D18" s="56" t="s">
        <v>312</v>
      </c>
      <c r="E18" s="83" t="s">
        <v>313</v>
      </c>
      <c r="F18" s="56" t="s">
        <v>72</v>
      </c>
      <c r="G18" s="36" t="s">
        <v>17</v>
      </c>
      <c r="H18" s="36" t="s">
        <v>17</v>
      </c>
      <c r="I18" s="37">
        <v>60</v>
      </c>
      <c r="J18" s="101">
        <v>500</v>
      </c>
      <c r="K18" s="37">
        <v>51994748</v>
      </c>
      <c r="L18" s="37">
        <v>85000</v>
      </c>
      <c r="M18" s="38" t="s">
        <v>452</v>
      </c>
    </row>
    <row r="19" spans="1:13" s="89" customFormat="1" ht="116.25" customHeight="1" x14ac:dyDescent="0.25">
      <c r="A19" s="147">
        <v>12</v>
      </c>
      <c r="B19" s="91" t="s">
        <v>377</v>
      </c>
      <c r="C19" s="56" t="s">
        <v>16</v>
      </c>
      <c r="D19" s="56" t="s">
        <v>93</v>
      </c>
      <c r="E19" s="83" t="s">
        <v>94</v>
      </c>
      <c r="F19" s="56" t="s">
        <v>23</v>
      </c>
      <c r="G19" s="36" t="s">
        <v>17</v>
      </c>
      <c r="H19" s="36" t="s">
        <v>17</v>
      </c>
      <c r="I19" s="37">
        <v>0</v>
      </c>
      <c r="J19" s="101">
        <v>3</v>
      </c>
      <c r="K19" s="37">
        <v>51994748</v>
      </c>
      <c r="L19" s="37" t="s">
        <v>17</v>
      </c>
      <c r="M19" s="38" t="s">
        <v>415</v>
      </c>
    </row>
    <row r="20" spans="1:13" s="89" customFormat="1" ht="139.5" customHeight="1" x14ac:dyDescent="0.25">
      <c r="A20" s="147">
        <v>13</v>
      </c>
      <c r="B20" s="91" t="s">
        <v>377</v>
      </c>
      <c r="C20" s="56" t="s">
        <v>19</v>
      </c>
      <c r="D20" s="56" t="s">
        <v>314</v>
      </c>
      <c r="E20" s="83" t="s">
        <v>315</v>
      </c>
      <c r="F20" s="56" t="s">
        <v>260</v>
      </c>
      <c r="G20" s="37">
        <v>19122</v>
      </c>
      <c r="H20" s="36">
        <v>2020</v>
      </c>
      <c r="I20" s="37">
        <v>0</v>
      </c>
      <c r="J20" s="101">
        <v>11816</v>
      </c>
      <c r="K20" s="37">
        <v>51994748</v>
      </c>
      <c r="L20" s="37">
        <v>9394</v>
      </c>
      <c r="M20" s="38" t="s">
        <v>416</v>
      </c>
    </row>
    <row r="21" spans="1:13" s="89" customFormat="1" ht="337.5" customHeight="1" x14ac:dyDescent="0.25">
      <c r="A21" s="147">
        <v>14</v>
      </c>
      <c r="B21" s="153" t="s">
        <v>377</v>
      </c>
      <c r="C21" s="155" t="s">
        <v>19</v>
      </c>
      <c r="D21" s="155" t="s">
        <v>316</v>
      </c>
      <c r="E21" s="161" t="s">
        <v>317</v>
      </c>
      <c r="F21" s="155" t="s">
        <v>48</v>
      </c>
      <c r="G21" s="150">
        <v>1241</v>
      </c>
      <c r="H21" s="149">
        <v>2020</v>
      </c>
      <c r="I21" s="150">
        <v>0</v>
      </c>
      <c r="J21" s="154">
        <v>9224</v>
      </c>
      <c r="K21" s="150">
        <v>51994748</v>
      </c>
      <c r="L21" s="151" t="s">
        <v>365</v>
      </c>
      <c r="M21" s="152" t="s">
        <v>417</v>
      </c>
    </row>
    <row r="22" spans="1:13" ht="173.25" customHeight="1" x14ac:dyDescent="0.25">
      <c r="A22" s="147">
        <v>15</v>
      </c>
      <c r="B22" s="63" t="s">
        <v>223</v>
      </c>
      <c r="C22" s="56" t="s">
        <v>16</v>
      </c>
      <c r="D22" s="56" t="s">
        <v>224</v>
      </c>
      <c r="E22" s="83" t="s">
        <v>225</v>
      </c>
      <c r="F22" s="56" t="s">
        <v>48</v>
      </c>
      <c r="G22" s="129" t="s">
        <v>17</v>
      </c>
      <c r="H22" s="129" t="s">
        <v>17</v>
      </c>
      <c r="I22" s="36">
        <v>120</v>
      </c>
      <c r="J22" s="128">
        <v>12000</v>
      </c>
      <c r="K22" s="37">
        <v>150611763</v>
      </c>
      <c r="L22" s="57" t="s">
        <v>226</v>
      </c>
      <c r="M22" s="58" t="s">
        <v>240</v>
      </c>
    </row>
    <row r="23" spans="1:13" ht="114.6" customHeight="1" x14ac:dyDescent="0.25">
      <c r="A23" s="147">
        <v>16</v>
      </c>
      <c r="B23" s="63" t="s">
        <v>223</v>
      </c>
      <c r="C23" s="56" t="s">
        <v>16</v>
      </c>
      <c r="D23" s="56" t="s">
        <v>227</v>
      </c>
      <c r="E23" s="83" t="s">
        <v>228</v>
      </c>
      <c r="F23" s="56" t="s">
        <v>48</v>
      </c>
      <c r="G23" s="129" t="s">
        <v>17</v>
      </c>
      <c r="H23" s="129" t="s">
        <v>17</v>
      </c>
      <c r="I23" s="37">
        <v>2750</v>
      </c>
      <c r="J23" s="128">
        <v>25100</v>
      </c>
      <c r="K23" s="37">
        <v>150611763</v>
      </c>
      <c r="L23" s="37">
        <v>2538</v>
      </c>
      <c r="M23" s="38" t="s">
        <v>241</v>
      </c>
    </row>
    <row r="24" spans="1:13" ht="132" customHeight="1" x14ac:dyDescent="0.25">
      <c r="A24" s="147">
        <v>17</v>
      </c>
      <c r="B24" s="63" t="s">
        <v>223</v>
      </c>
      <c r="C24" s="56" t="s">
        <v>16</v>
      </c>
      <c r="D24" s="56" t="s">
        <v>229</v>
      </c>
      <c r="E24" s="83" t="s">
        <v>230</v>
      </c>
      <c r="F24" s="56" t="s">
        <v>48</v>
      </c>
      <c r="G24" s="129" t="s">
        <v>17</v>
      </c>
      <c r="H24" s="129" t="s">
        <v>17</v>
      </c>
      <c r="I24" s="60">
        <v>3400</v>
      </c>
      <c r="J24" s="128">
        <v>31200</v>
      </c>
      <c r="K24" s="37">
        <v>150611763</v>
      </c>
      <c r="L24" s="37">
        <v>8171</v>
      </c>
      <c r="M24" s="38" t="s">
        <v>327</v>
      </c>
    </row>
    <row r="25" spans="1:13" ht="152.44999999999999" customHeight="1" x14ac:dyDescent="0.25">
      <c r="A25" s="147">
        <v>18</v>
      </c>
      <c r="B25" s="63" t="s">
        <v>223</v>
      </c>
      <c r="C25" s="56" t="s">
        <v>16</v>
      </c>
      <c r="D25" s="56" t="s">
        <v>231</v>
      </c>
      <c r="E25" s="83" t="s">
        <v>232</v>
      </c>
      <c r="F25" s="56" t="s">
        <v>23</v>
      </c>
      <c r="G25" s="129" t="s">
        <v>17</v>
      </c>
      <c r="H25" s="129" t="s">
        <v>17</v>
      </c>
      <c r="I25" s="36">
        <v>21</v>
      </c>
      <c r="J25" s="100">
        <v>300</v>
      </c>
      <c r="K25" s="37">
        <v>150611763</v>
      </c>
      <c r="L25" s="57" t="s">
        <v>233</v>
      </c>
      <c r="M25" s="84" t="s">
        <v>242</v>
      </c>
    </row>
    <row r="26" spans="1:13" ht="109.9" customHeight="1" x14ac:dyDescent="0.25">
      <c r="A26" s="147">
        <v>19</v>
      </c>
      <c r="B26" s="63" t="s">
        <v>223</v>
      </c>
      <c r="C26" s="56" t="s">
        <v>19</v>
      </c>
      <c r="D26" s="56" t="s">
        <v>234</v>
      </c>
      <c r="E26" s="83" t="s">
        <v>235</v>
      </c>
      <c r="F26" s="56" t="s">
        <v>48</v>
      </c>
      <c r="G26" s="37">
        <v>62675</v>
      </c>
      <c r="H26" s="36">
        <v>2020</v>
      </c>
      <c r="I26" s="36"/>
      <c r="J26" s="101">
        <v>47800</v>
      </c>
      <c r="K26" s="37">
        <v>150611763</v>
      </c>
      <c r="L26" s="36"/>
      <c r="M26" s="38" t="s">
        <v>243</v>
      </c>
    </row>
    <row r="27" spans="1:13" ht="138.6" customHeight="1" x14ac:dyDescent="0.25">
      <c r="A27" s="147">
        <v>20</v>
      </c>
      <c r="B27" s="40" t="s">
        <v>239</v>
      </c>
      <c r="C27" s="56" t="s">
        <v>16</v>
      </c>
      <c r="D27" s="56" t="s">
        <v>236</v>
      </c>
      <c r="E27" s="83" t="s">
        <v>237</v>
      </c>
      <c r="F27" s="56" t="s">
        <v>48</v>
      </c>
      <c r="G27" s="61" t="s">
        <v>17</v>
      </c>
      <c r="H27" s="36" t="s">
        <v>17</v>
      </c>
      <c r="I27" s="37">
        <v>2300</v>
      </c>
      <c r="J27" s="101">
        <v>17750</v>
      </c>
      <c r="K27" s="37">
        <v>30000000</v>
      </c>
      <c r="L27" s="37">
        <v>6000</v>
      </c>
      <c r="M27" s="38" t="s">
        <v>244</v>
      </c>
    </row>
    <row r="28" spans="1:13" ht="87" customHeight="1" x14ac:dyDescent="0.25">
      <c r="A28" s="147">
        <v>21</v>
      </c>
      <c r="B28" s="40" t="s">
        <v>239</v>
      </c>
      <c r="C28" s="56" t="s">
        <v>19</v>
      </c>
      <c r="D28" s="56" t="s">
        <v>238</v>
      </c>
      <c r="E28" s="83" t="s">
        <v>87</v>
      </c>
      <c r="F28" s="56" t="s">
        <v>51</v>
      </c>
      <c r="G28" s="60">
        <v>2436</v>
      </c>
      <c r="H28" s="36">
        <v>2020</v>
      </c>
      <c r="I28" s="36" t="s">
        <v>17</v>
      </c>
      <c r="J28" s="101">
        <v>8870</v>
      </c>
      <c r="K28" s="37">
        <v>30000000</v>
      </c>
      <c r="L28" s="120" t="s">
        <v>17</v>
      </c>
      <c r="M28" s="38" t="s">
        <v>245</v>
      </c>
    </row>
    <row r="29" spans="1:13" ht="267.60000000000002" customHeight="1" x14ac:dyDescent="0.25">
      <c r="A29" s="147">
        <v>22</v>
      </c>
      <c r="B29" s="25" t="s">
        <v>132</v>
      </c>
      <c r="C29" s="56" t="s">
        <v>59</v>
      </c>
      <c r="D29" s="56" t="s">
        <v>60</v>
      </c>
      <c r="E29" s="114" t="s">
        <v>61</v>
      </c>
      <c r="F29" s="56" t="s">
        <v>48</v>
      </c>
      <c r="G29" s="56" t="s">
        <v>17</v>
      </c>
      <c r="H29" s="56" t="s">
        <v>17</v>
      </c>
      <c r="I29" s="37">
        <v>327</v>
      </c>
      <c r="J29" s="101">
        <v>2381</v>
      </c>
      <c r="K29" s="121">
        <v>56841498</v>
      </c>
      <c r="L29" s="88" t="s">
        <v>62</v>
      </c>
      <c r="M29" s="224" t="s">
        <v>63</v>
      </c>
    </row>
    <row r="30" spans="1:13" ht="301.89999999999998" customHeight="1" x14ac:dyDescent="0.25">
      <c r="A30" s="147">
        <v>23</v>
      </c>
      <c r="B30" s="25" t="s">
        <v>132</v>
      </c>
      <c r="C30" s="56" t="s">
        <v>59</v>
      </c>
      <c r="D30" s="56" t="s">
        <v>64</v>
      </c>
      <c r="E30" s="114" t="s">
        <v>65</v>
      </c>
      <c r="F30" s="56" t="s">
        <v>48</v>
      </c>
      <c r="G30" s="56" t="s">
        <v>17</v>
      </c>
      <c r="H30" s="56" t="s">
        <v>17</v>
      </c>
      <c r="I30" s="37">
        <v>375</v>
      </c>
      <c r="J30" s="101">
        <v>2698</v>
      </c>
      <c r="K30" s="121">
        <v>56841498</v>
      </c>
      <c r="L30" s="88" t="s">
        <v>62</v>
      </c>
      <c r="M30" s="224" t="s">
        <v>66</v>
      </c>
    </row>
    <row r="31" spans="1:13" ht="246.6" customHeight="1" x14ac:dyDescent="0.25">
      <c r="A31" s="147">
        <v>24</v>
      </c>
      <c r="B31" s="25" t="s">
        <v>132</v>
      </c>
      <c r="C31" s="56" t="s">
        <v>59</v>
      </c>
      <c r="D31" s="56" t="s">
        <v>67</v>
      </c>
      <c r="E31" s="114" t="s">
        <v>68</v>
      </c>
      <c r="F31" s="56" t="s">
        <v>48</v>
      </c>
      <c r="G31" s="56" t="s">
        <v>17</v>
      </c>
      <c r="H31" s="56" t="s">
        <v>17</v>
      </c>
      <c r="I31" s="37">
        <v>299</v>
      </c>
      <c r="J31" s="101">
        <v>1539</v>
      </c>
      <c r="K31" s="121">
        <v>56841498</v>
      </c>
      <c r="L31" s="119" t="s">
        <v>17</v>
      </c>
      <c r="M31" s="224" t="s">
        <v>69</v>
      </c>
    </row>
    <row r="32" spans="1:13" ht="144.6" customHeight="1" x14ac:dyDescent="0.25">
      <c r="A32" s="147">
        <v>25</v>
      </c>
      <c r="B32" s="25" t="s">
        <v>132</v>
      </c>
      <c r="C32" s="56" t="s">
        <v>59</v>
      </c>
      <c r="D32" s="56" t="s">
        <v>70</v>
      </c>
      <c r="E32" s="114" t="s">
        <v>71</v>
      </c>
      <c r="F32" s="56" t="s">
        <v>72</v>
      </c>
      <c r="G32" s="56" t="s">
        <v>17</v>
      </c>
      <c r="H32" s="56" t="s">
        <v>17</v>
      </c>
      <c r="I32" s="37">
        <v>434</v>
      </c>
      <c r="J32" s="28">
        <v>2169</v>
      </c>
      <c r="K32" s="121">
        <v>56841498</v>
      </c>
      <c r="L32" s="37">
        <v>45233</v>
      </c>
      <c r="M32" s="224" t="s">
        <v>73</v>
      </c>
    </row>
    <row r="33" spans="1:13" ht="117.6" customHeight="1" x14ac:dyDescent="0.25">
      <c r="A33" s="147">
        <v>26</v>
      </c>
      <c r="B33" s="25" t="s">
        <v>132</v>
      </c>
      <c r="C33" s="56" t="s">
        <v>19</v>
      </c>
      <c r="D33" s="56" t="s">
        <v>74</v>
      </c>
      <c r="E33" s="114" t="s">
        <v>75</v>
      </c>
      <c r="F33" s="56" t="s">
        <v>48</v>
      </c>
      <c r="G33" s="37">
        <v>5000</v>
      </c>
      <c r="H33" s="118">
        <v>2020</v>
      </c>
      <c r="I33" s="56" t="s">
        <v>17</v>
      </c>
      <c r="J33" s="28">
        <v>1385</v>
      </c>
      <c r="K33" s="121">
        <v>56841498</v>
      </c>
      <c r="L33" s="119" t="s">
        <v>17</v>
      </c>
      <c r="M33" s="224" t="s">
        <v>391</v>
      </c>
    </row>
    <row r="34" spans="1:13" ht="144" customHeight="1" x14ac:dyDescent="0.25">
      <c r="A34" s="147">
        <v>27</v>
      </c>
      <c r="B34" s="25" t="s">
        <v>132</v>
      </c>
      <c r="C34" s="56" t="s">
        <v>19</v>
      </c>
      <c r="D34" s="56" t="s">
        <v>76</v>
      </c>
      <c r="E34" s="114" t="s">
        <v>77</v>
      </c>
      <c r="F34" s="56" t="s">
        <v>48</v>
      </c>
      <c r="G34" s="37">
        <v>2441</v>
      </c>
      <c r="H34" s="118">
        <v>2020</v>
      </c>
      <c r="I34" s="56" t="s">
        <v>17</v>
      </c>
      <c r="J34" s="28">
        <v>914</v>
      </c>
      <c r="K34" s="121">
        <v>56841498</v>
      </c>
      <c r="L34" s="119" t="s">
        <v>17</v>
      </c>
      <c r="M34" s="224" t="s">
        <v>390</v>
      </c>
    </row>
    <row r="35" spans="1:13" ht="145.15" customHeight="1" x14ac:dyDescent="0.25">
      <c r="A35" s="147">
        <v>28</v>
      </c>
      <c r="B35" s="27" t="s">
        <v>133</v>
      </c>
      <c r="C35" s="56" t="s">
        <v>59</v>
      </c>
      <c r="D35" s="97" t="s">
        <v>78</v>
      </c>
      <c r="E35" s="114" t="s">
        <v>79</v>
      </c>
      <c r="F35" s="56" t="s">
        <v>48</v>
      </c>
      <c r="G35" s="56" t="s">
        <v>17</v>
      </c>
      <c r="H35" s="56" t="s">
        <v>17</v>
      </c>
      <c r="I35" s="121">
        <v>175</v>
      </c>
      <c r="J35" s="28">
        <v>1166</v>
      </c>
      <c r="K35" s="60">
        <v>7830933</v>
      </c>
      <c r="L35" s="119" t="s">
        <v>80</v>
      </c>
      <c r="M35" s="224" t="s">
        <v>81</v>
      </c>
    </row>
    <row r="36" spans="1:13" ht="97.9" customHeight="1" x14ac:dyDescent="0.25">
      <c r="A36" s="147">
        <v>29</v>
      </c>
      <c r="B36" s="27" t="s">
        <v>133</v>
      </c>
      <c r="C36" s="56" t="s">
        <v>19</v>
      </c>
      <c r="D36" s="56" t="s">
        <v>74</v>
      </c>
      <c r="E36" s="114" t="s">
        <v>75</v>
      </c>
      <c r="F36" s="56" t="s">
        <v>48</v>
      </c>
      <c r="G36" s="37">
        <v>0</v>
      </c>
      <c r="H36" s="119" t="s">
        <v>17</v>
      </c>
      <c r="I36" s="56" t="s">
        <v>17</v>
      </c>
      <c r="J36" s="28">
        <v>315</v>
      </c>
      <c r="K36" s="60">
        <v>7830933</v>
      </c>
      <c r="L36" s="119" t="s">
        <v>17</v>
      </c>
      <c r="M36" s="226" t="s">
        <v>82</v>
      </c>
    </row>
    <row r="37" spans="1:13" ht="105" customHeight="1" x14ac:dyDescent="0.25">
      <c r="A37" s="147">
        <v>30</v>
      </c>
      <c r="B37" s="27" t="s">
        <v>133</v>
      </c>
      <c r="C37" s="56" t="s">
        <v>19</v>
      </c>
      <c r="D37" s="56" t="s">
        <v>76</v>
      </c>
      <c r="E37" s="114" t="s">
        <v>77</v>
      </c>
      <c r="F37" s="56" t="s">
        <v>48</v>
      </c>
      <c r="G37" s="37">
        <v>0</v>
      </c>
      <c r="H37" s="119" t="s">
        <v>17</v>
      </c>
      <c r="I37" s="56" t="s">
        <v>17</v>
      </c>
      <c r="J37" s="28">
        <v>210</v>
      </c>
      <c r="K37" s="60">
        <v>7830933</v>
      </c>
      <c r="L37" s="119" t="s">
        <v>17</v>
      </c>
      <c r="M37" s="226" t="s">
        <v>83</v>
      </c>
    </row>
    <row r="38" spans="1:13" ht="120" customHeight="1" x14ac:dyDescent="0.25">
      <c r="A38" s="147">
        <v>31</v>
      </c>
      <c r="B38" s="30" t="s">
        <v>134</v>
      </c>
      <c r="C38" s="56" t="s">
        <v>59</v>
      </c>
      <c r="D38" s="56" t="s">
        <v>84</v>
      </c>
      <c r="E38" s="114" t="s">
        <v>85</v>
      </c>
      <c r="F38" s="56" t="s">
        <v>48</v>
      </c>
      <c r="G38" s="56" t="s">
        <v>17</v>
      </c>
      <c r="H38" s="56" t="s">
        <v>17</v>
      </c>
      <c r="I38" s="37">
        <v>23</v>
      </c>
      <c r="J38" s="101">
        <v>226</v>
      </c>
      <c r="K38" s="60">
        <v>1000000</v>
      </c>
      <c r="L38" s="37">
        <v>18845</v>
      </c>
      <c r="M38" s="227" t="s">
        <v>86</v>
      </c>
    </row>
    <row r="39" spans="1:13" ht="93.6" customHeight="1" x14ac:dyDescent="0.25">
      <c r="A39" s="147">
        <v>32</v>
      </c>
      <c r="B39" s="30" t="s">
        <v>134</v>
      </c>
      <c r="C39" s="56" t="s">
        <v>19</v>
      </c>
      <c r="D39" s="56" t="s">
        <v>74</v>
      </c>
      <c r="E39" s="114" t="s">
        <v>87</v>
      </c>
      <c r="F39" s="56" t="s">
        <v>48</v>
      </c>
      <c r="G39" s="37">
        <v>0</v>
      </c>
      <c r="H39" s="119" t="s">
        <v>17</v>
      </c>
      <c r="I39" s="56" t="s">
        <v>17</v>
      </c>
      <c r="J39" s="101">
        <v>50</v>
      </c>
      <c r="K39" s="60">
        <v>1000000</v>
      </c>
      <c r="L39" s="119" t="s">
        <v>17</v>
      </c>
      <c r="M39" s="226" t="s">
        <v>88</v>
      </c>
    </row>
    <row r="40" spans="1:13" ht="95.45" customHeight="1" x14ac:dyDescent="0.25">
      <c r="A40" s="147">
        <v>33</v>
      </c>
      <c r="B40" s="30" t="s">
        <v>134</v>
      </c>
      <c r="C40" s="56" t="s">
        <v>19</v>
      </c>
      <c r="D40" s="56" t="s">
        <v>76</v>
      </c>
      <c r="E40" s="114" t="s">
        <v>89</v>
      </c>
      <c r="F40" s="56" t="s">
        <v>48</v>
      </c>
      <c r="G40" s="37">
        <v>0</v>
      </c>
      <c r="H40" s="119" t="s">
        <v>17</v>
      </c>
      <c r="I40" s="56" t="s">
        <v>17</v>
      </c>
      <c r="J40" s="101">
        <v>29</v>
      </c>
      <c r="K40" s="60">
        <v>1000000</v>
      </c>
      <c r="L40" s="119" t="s">
        <v>17</v>
      </c>
      <c r="M40" s="226" t="s">
        <v>90</v>
      </c>
    </row>
    <row r="41" spans="1:13" ht="225.6" customHeight="1" x14ac:dyDescent="0.25">
      <c r="A41" s="147">
        <v>34</v>
      </c>
      <c r="B41" s="31" t="s">
        <v>135</v>
      </c>
      <c r="C41" s="56" t="s">
        <v>59</v>
      </c>
      <c r="D41" s="56" t="s">
        <v>91</v>
      </c>
      <c r="E41" s="114" t="s">
        <v>92</v>
      </c>
      <c r="F41" s="56" t="s">
        <v>48</v>
      </c>
      <c r="G41" s="56" t="s">
        <v>17</v>
      </c>
      <c r="H41" s="56" t="s">
        <v>17</v>
      </c>
      <c r="I41" s="37">
        <v>1140</v>
      </c>
      <c r="J41" s="101">
        <v>45619</v>
      </c>
      <c r="K41" s="121">
        <v>113316440</v>
      </c>
      <c r="L41" s="121">
        <v>10115</v>
      </c>
      <c r="M41" s="224" t="s">
        <v>389</v>
      </c>
    </row>
    <row r="42" spans="1:13" ht="136.9" customHeight="1" x14ac:dyDescent="0.25">
      <c r="A42" s="147">
        <v>35</v>
      </c>
      <c r="B42" s="31" t="s">
        <v>135</v>
      </c>
      <c r="C42" s="56" t="s">
        <v>59</v>
      </c>
      <c r="D42" s="97" t="s">
        <v>93</v>
      </c>
      <c r="E42" s="114" t="s">
        <v>94</v>
      </c>
      <c r="F42" s="56" t="s">
        <v>23</v>
      </c>
      <c r="G42" s="56" t="s">
        <v>17</v>
      </c>
      <c r="H42" s="56" t="s">
        <v>17</v>
      </c>
      <c r="I42" s="37">
        <v>0</v>
      </c>
      <c r="J42" s="101">
        <v>4</v>
      </c>
      <c r="K42" s="121">
        <v>113316440</v>
      </c>
      <c r="L42" s="119" t="s">
        <v>17</v>
      </c>
      <c r="M42" s="224" t="s">
        <v>188</v>
      </c>
    </row>
    <row r="43" spans="1:13" ht="171" customHeight="1" x14ac:dyDescent="0.25">
      <c r="A43" s="147">
        <v>36</v>
      </c>
      <c r="B43" s="31" t="s">
        <v>135</v>
      </c>
      <c r="C43" s="56" t="s">
        <v>59</v>
      </c>
      <c r="D43" s="56" t="s">
        <v>95</v>
      </c>
      <c r="E43" s="114" t="s">
        <v>96</v>
      </c>
      <c r="F43" s="56" t="s">
        <v>48</v>
      </c>
      <c r="G43" s="56" t="s">
        <v>17</v>
      </c>
      <c r="H43" s="56" t="s">
        <v>17</v>
      </c>
      <c r="I43" s="37">
        <v>58</v>
      </c>
      <c r="J43" s="101">
        <v>3885</v>
      </c>
      <c r="K43" s="121">
        <v>113316440</v>
      </c>
      <c r="L43" s="121">
        <v>10689</v>
      </c>
      <c r="M43" s="224" t="s">
        <v>388</v>
      </c>
    </row>
    <row r="44" spans="1:13" ht="218.45" customHeight="1" x14ac:dyDescent="0.25">
      <c r="A44" s="147">
        <v>37</v>
      </c>
      <c r="B44" s="31" t="s">
        <v>135</v>
      </c>
      <c r="C44" s="56" t="s">
        <v>19</v>
      </c>
      <c r="D44" s="56" t="s">
        <v>97</v>
      </c>
      <c r="E44" s="114" t="s">
        <v>98</v>
      </c>
      <c r="F44" s="56" t="s">
        <v>23</v>
      </c>
      <c r="G44" s="37">
        <v>581</v>
      </c>
      <c r="H44" s="118">
        <v>2020</v>
      </c>
      <c r="I44" s="56" t="s">
        <v>17</v>
      </c>
      <c r="J44" s="28">
        <v>4533</v>
      </c>
      <c r="K44" s="121">
        <v>113316440</v>
      </c>
      <c r="L44" s="119" t="s">
        <v>99</v>
      </c>
      <c r="M44" s="224" t="s">
        <v>100</v>
      </c>
    </row>
    <row r="45" spans="1:13" ht="223.15" customHeight="1" x14ac:dyDescent="0.25">
      <c r="A45" s="147">
        <v>38</v>
      </c>
      <c r="B45" s="31" t="s">
        <v>135</v>
      </c>
      <c r="C45" s="56" t="s">
        <v>19</v>
      </c>
      <c r="D45" s="56" t="s">
        <v>101</v>
      </c>
      <c r="E45" s="114" t="s">
        <v>102</v>
      </c>
      <c r="F45" s="56" t="s">
        <v>48</v>
      </c>
      <c r="G45" s="37">
        <v>65</v>
      </c>
      <c r="H45" s="118">
        <v>2020</v>
      </c>
      <c r="I45" s="56" t="s">
        <v>17</v>
      </c>
      <c r="J45" s="32">
        <v>504</v>
      </c>
      <c r="K45" s="121">
        <v>113316440</v>
      </c>
      <c r="L45" s="119" t="s">
        <v>99</v>
      </c>
      <c r="M45" s="224" t="s">
        <v>103</v>
      </c>
    </row>
    <row r="46" spans="1:13" ht="204" customHeight="1" x14ac:dyDescent="0.25">
      <c r="A46" s="147">
        <v>39</v>
      </c>
      <c r="B46" s="31" t="s">
        <v>135</v>
      </c>
      <c r="C46" s="56" t="s">
        <v>19</v>
      </c>
      <c r="D46" s="56" t="s">
        <v>104</v>
      </c>
      <c r="E46" s="114" t="s">
        <v>105</v>
      </c>
      <c r="F46" s="56" t="s">
        <v>72</v>
      </c>
      <c r="G46" s="37">
        <v>0</v>
      </c>
      <c r="H46" s="119" t="s">
        <v>17</v>
      </c>
      <c r="I46" s="56" t="s">
        <v>17</v>
      </c>
      <c r="J46" s="101">
        <v>107</v>
      </c>
      <c r="K46" s="121">
        <v>113316440</v>
      </c>
      <c r="L46" s="166" t="s">
        <v>17</v>
      </c>
      <c r="M46" s="224" t="s">
        <v>387</v>
      </c>
    </row>
    <row r="47" spans="1:13" ht="117.6" customHeight="1" x14ac:dyDescent="0.25">
      <c r="A47" s="147">
        <v>40</v>
      </c>
      <c r="B47" s="33" t="s">
        <v>136</v>
      </c>
      <c r="C47" s="56" t="s">
        <v>59</v>
      </c>
      <c r="D47" s="56" t="s">
        <v>106</v>
      </c>
      <c r="E47" s="114" t="s">
        <v>107</v>
      </c>
      <c r="F47" s="56" t="s">
        <v>48</v>
      </c>
      <c r="G47" s="56" t="s">
        <v>17</v>
      </c>
      <c r="H47" s="56" t="s">
        <v>17</v>
      </c>
      <c r="I47" s="37">
        <v>694</v>
      </c>
      <c r="J47" s="101">
        <v>3471</v>
      </c>
      <c r="K47" s="60">
        <v>18252539</v>
      </c>
      <c r="L47" s="37">
        <v>22400</v>
      </c>
      <c r="M47" s="224" t="s">
        <v>108</v>
      </c>
    </row>
    <row r="48" spans="1:13" ht="112.9" customHeight="1" x14ac:dyDescent="0.25">
      <c r="A48" s="147">
        <v>41</v>
      </c>
      <c r="B48" s="33" t="s">
        <v>136</v>
      </c>
      <c r="C48" s="56" t="s">
        <v>59</v>
      </c>
      <c r="D48" s="56" t="s">
        <v>67</v>
      </c>
      <c r="E48" s="114" t="s">
        <v>68</v>
      </c>
      <c r="F48" s="56" t="s">
        <v>48</v>
      </c>
      <c r="G48" s="56" t="s">
        <v>17</v>
      </c>
      <c r="H48" s="56" t="s">
        <v>17</v>
      </c>
      <c r="I48" s="37">
        <v>229</v>
      </c>
      <c r="J48" s="101">
        <v>1146</v>
      </c>
      <c r="K48" s="60">
        <v>18252539</v>
      </c>
      <c r="L48" s="119" t="s">
        <v>17</v>
      </c>
      <c r="M48" s="224" t="s">
        <v>109</v>
      </c>
    </row>
    <row r="49" spans="1:13" ht="126" customHeight="1" x14ac:dyDescent="0.25">
      <c r="A49" s="147">
        <v>42</v>
      </c>
      <c r="B49" s="33" t="s">
        <v>136</v>
      </c>
      <c r="C49" s="56" t="s">
        <v>19</v>
      </c>
      <c r="D49" s="56" t="s">
        <v>110</v>
      </c>
      <c r="E49" s="114" t="s">
        <v>111</v>
      </c>
      <c r="F49" s="56" t="s">
        <v>48</v>
      </c>
      <c r="G49" s="37">
        <v>3216</v>
      </c>
      <c r="H49" s="118">
        <v>2020</v>
      </c>
      <c r="I49" s="56" t="s">
        <v>17</v>
      </c>
      <c r="J49" s="101">
        <v>1180</v>
      </c>
      <c r="K49" s="60">
        <v>18252539</v>
      </c>
      <c r="L49" s="119" t="s">
        <v>17</v>
      </c>
      <c r="M49" s="224" t="s">
        <v>112</v>
      </c>
    </row>
    <row r="50" spans="1:13" x14ac:dyDescent="0.25">
      <c r="A50" s="285" t="s">
        <v>43</v>
      </c>
      <c r="B50" s="285"/>
      <c r="C50" s="285"/>
      <c r="D50" s="285"/>
      <c r="E50" s="285"/>
      <c r="F50" s="285"/>
      <c r="G50" s="285"/>
      <c r="H50" s="285"/>
      <c r="I50" s="285"/>
      <c r="J50" s="285"/>
      <c r="K50" s="285"/>
      <c r="L50" s="285"/>
      <c r="M50" s="285"/>
    </row>
  </sheetData>
  <mergeCells count="13">
    <mergeCell ref="A50:M50"/>
    <mergeCell ref="L6:L7"/>
    <mergeCell ref="M6:M7"/>
    <mergeCell ref="A2:F2"/>
    <mergeCell ref="L4:M4"/>
    <mergeCell ref="A6:A7"/>
    <mergeCell ref="B6:B7"/>
    <mergeCell ref="C6:E6"/>
    <mergeCell ref="F6:F7"/>
    <mergeCell ref="G6:H6"/>
    <mergeCell ref="I6:I7"/>
    <mergeCell ref="J6:J7"/>
    <mergeCell ref="K6:K7"/>
  </mergeCells>
  <pageMargins left="0.7" right="0.7" top="0.75" bottom="0.75" header="0.3" footer="0.3"/>
  <pageSetup paperSize="9" scale="5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6"/>
  <sheetViews>
    <sheetView view="pageBreakPreview" zoomScale="60" zoomScaleNormal="90" workbookViewId="0">
      <selection activeCell="M9" sqref="M9"/>
    </sheetView>
  </sheetViews>
  <sheetFormatPr defaultRowHeight="15" x14ac:dyDescent="0.25"/>
  <cols>
    <col min="1" max="1" width="5.28515625" customWidth="1"/>
    <col min="2" max="2" width="12.5703125" customWidth="1"/>
    <col min="5" max="5" width="35.85546875" customWidth="1"/>
    <col min="6" max="6" width="14" bestFit="1" customWidth="1"/>
    <col min="7" max="7" width="12.85546875" customWidth="1"/>
    <col min="8" max="8" width="11.140625" customWidth="1"/>
    <col min="9" max="9" width="11" bestFit="1" customWidth="1"/>
    <col min="10" max="10" width="11.5703125" bestFit="1" customWidth="1"/>
    <col min="11" max="11" width="15.7109375" customWidth="1"/>
    <col min="12" max="12" width="12.5703125" customWidth="1"/>
    <col min="13" max="13" width="77.5703125" style="14" customWidth="1"/>
    <col min="14" max="14" width="23.85546875" customWidth="1"/>
  </cols>
  <sheetData>
    <row r="2" spans="1:14" x14ac:dyDescent="0.25">
      <c r="A2" s="233" t="s">
        <v>12</v>
      </c>
      <c r="B2" s="233"/>
      <c r="C2" s="233"/>
      <c r="D2" s="233"/>
      <c r="E2" s="233"/>
      <c r="F2" s="233"/>
    </row>
    <row r="3" spans="1:14" ht="15.75" thickBot="1" x14ac:dyDescent="0.3"/>
    <row r="4" spans="1:14" ht="15.75" thickBot="1" x14ac:dyDescent="0.3">
      <c r="A4" s="1" t="s">
        <v>343</v>
      </c>
      <c r="B4" s="2"/>
      <c r="C4" s="2"/>
      <c r="D4" s="2"/>
      <c r="E4" s="2"/>
      <c r="F4" s="2"/>
      <c r="G4" s="2"/>
      <c r="H4" s="2"/>
      <c r="I4" s="2"/>
      <c r="J4" s="2"/>
      <c r="K4" s="2"/>
      <c r="L4" s="281"/>
      <c r="M4" s="281"/>
    </row>
    <row r="6" spans="1:14" s="3" customFormat="1" ht="25.9" customHeight="1" x14ac:dyDescent="0.25">
      <c r="A6" s="260" t="s">
        <v>0</v>
      </c>
      <c r="B6" s="261" t="s">
        <v>6</v>
      </c>
      <c r="C6" s="263" t="s">
        <v>1</v>
      </c>
      <c r="D6" s="264"/>
      <c r="E6" s="265"/>
      <c r="F6" s="258" t="s">
        <v>7</v>
      </c>
      <c r="G6" s="260" t="s">
        <v>8</v>
      </c>
      <c r="H6" s="260"/>
      <c r="I6" s="258" t="s">
        <v>10</v>
      </c>
      <c r="J6" s="258" t="s">
        <v>11</v>
      </c>
      <c r="K6" s="258" t="s">
        <v>15</v>
      </c>
      <c r="L6" s="258" t="s">
        <v>13</v>
      </c>
      <c r="M6" s="258" t="s">
        <v>14</v>
      </c>
    </row>
    <row r="7" spans="1:14" s="3" customFormat="1" ht="70.150000000000006" customHeight="1" x14ac:dyDescent="0.25">
      <c r="A7" s="260"/>
      <c r="B7" s="262"/>
      <c r="C7" s="16" t="s">
        <v>2</v>
      </c>
      <c r="D7" s="16" t="s">
        <v>3</v>
      </c>
      <c r="E7" s="16" t="s">
        <v>4</v>
      </c>
      <c r="F7" s="260"/>
      <c r="G7" s="16" t="s">
        <v>9</v>
      </c>
      <c r="H7" s="16" t="s">
        <v>5</v>
      </c>
      <c r="I7" s="260"/>
      <c r="J7" s="260"/>
      <c r="K7" s="260"/>
      <c r="L7" s="258"/>
      <c r="M7" s="258"/>
    </row>
    <row r="8" spans="1:14" ht="409.5" customHeight="1" x14ac:dyDescent="0.25">
      <c r="A8" s="62" t="s">
        <v>45</v>
      </c>
      <c r="B8" s="127" t="s">
        <v>361</v>
      </c>
      <c r="C8" s="62" t="s">
        <v>16</v>
      </c>
      <c r="D8" s="62" t="s">
        <v>34</v>
      </c>
      <c r="E8" s="102" t="s">
        <v>35</v>
      </c>
      <c r="F8" s="62" t="s">
        <v>36</v>
      </c>
      <c r="G8" s="62" t="s">
        <v>17</v>
      </c>
      <c r="H8" s="62" t="s">
        <v>17</v>
      </c>
      <c r="I8" s="62">
        <v>0</v>
      </c>
      <c r="J8" s="102">
        <v>53</v>
      </c>
      <c r="K8" s="87">
        <v>171337246</v>
      </c>
      <c r="L8" s="64" t="s">
        <v>290</v>
      </c>
      <c r="M8" s="59" t="s">
        <v>246</v>
      </c>
    </row>
    <row r="9" spans="1:14" ht="186.75" customHeight="1" x14ac:dyDescent="0.25">
      <c r="A9" s="62" t="s">
        <v>49</v>
      </c>
      <c r="B9" s="127" t="s">
        <v>361</v>
      </c>
      <c r="C9" s="65" t="s">
        <v>16</v>
      </c>
      <c r="D9" s="65" t="s">
        <v>38</v>
      </c>
      <c r="E9" s="83" t="s">
        <v>39</v>
      </c>
      <c r="F9" s="65" t="s">
        <v>18</v>
      </c>
      <c r="G9" s="62" t="s">
        <v>17</v>
      </c>
      <c r="H9" s="62" t="s">
        <v>17</v>
      </c>
      <c r="I9" s="62">
        <v>0</v>
      </c>
      <c r="J9" s="102">
        <v>216</v>
      </c>
      <c r="K9" s="87">
        <v>171337246</v>
      </c>
      <c r="L9" s="88">
        <v>125239</v>
      </c>
      <c r="M9" s="59" t="s">
        <v>247</v>
      </c>
    </row>
    <row r="10" spans="1:14" ht="213" customHeight="1" x14ac:dyDescent="0.25">
      <c r="A10" s="62" t="s">
        <v>53</v>
      </c>
      <c r="B10" s="127" t="s">
        <v>361</v>
      </c>
      <c r="C10" s="65" t="s">
        <v>19</v>
      </c>
      <c r="D10" s="65" t="s">
        <v>40</v>
      </c>
      <c r="E10" s="83" t="s">
        <v>41</v>
      </c>
      <c r="F10" s="65" t="s">
        <v>42</v>
      </c>
      <c r="G10" s="62">
        <v>0</v>
      </c>
      <c r="H10" s="62" t="s">
        <v>17</v>
      </c>
      <c r="I10" s="62" t="s">
        <v>17</v>
      </c>
      <c r="J10" s="26">
        <v>546800</v>
      </c>
      <c r="K10" s="87">
        <v>171337246</v>
      </c>
      <c r="L10" s="64" t="s">
        <v>17</v>
      </c>
      <c r="M10" s="59" t="s">
        <v>248</v>
      </c>
    </row>
    <row r="11" spans="1:14" ht="198" customHeight="1" x14ac:dyDescent="0.25">
      <c r="A11" s="62" t="s">
        <v>52</v>
      </c>
      <c r="B11" s="69" t="s">
        <v>361</v>
      </c>
      <c r="C11" s="56" t="s">
        <v>16</v>
      </c>
      <c r="D11" s="56" t="s">
        <v>46</v>
      </c>
      <c r="E11" s="83" t="s">
        <v>47</v>
      </c>
      <c r="F11" s="56" t="s">
        <v>48</v>
      </c>
      <c r="G11" s="65" t="s">
        <v>17</v>
      </c>
      <c r="H11" s="65" t="s">
        <v>17</v>
      </c>
      <c r="I11" s="56">
        <v>0</v>
      </c>
      <c r="J11" s="116">
        <v>73</v>
      </c>
      <c r="K11" s="66">
        <v>171337246</v>
      </c>
      <c r="L11" s="66">
        <v>4105269.3742968743</v>
      </c>
      <c r="M11" s="67" t="s">
        <v>252</v>
      </c>
    </row>
    <row r="12" spans="1:14" ht="111" customHeight="1" x14ac:dyDescent="0.25">
      <c r="A12" s="62" t="s">
        <v>54</v>
      </c>
      <c r="B12" s="69" t="s">
        <v>361</v>
      </c>
      <c r="C12" s="56" t="s">
        <v>16</v>
      </c>
      <c r="D12" s="56" t="s">
        <v>50</v>
      </c>
      <c r="E12" s="83" t="s">
        <v>58</v>
      </c>
      <c r="F12" s="56" t="s">
        <v>51</v>
      </c>
      <c r="G12" s="65" t="s">
        <v>17</v>
      </c>
      <c r="H12" s="65" t="s">
        <v>17</v>
      </c>
      <c r="I12" s="56">
        <v>0</v>
      </c>
      <c r="J12" s="116">
        <v>18</v>
      </c>
      <c r="K12" s="66">
        <v>171337246</v>
      </c>
      <c r="L12" s="68" t="s">
        <v>17</v>
      </c>
      <c r="M12" s="67" t="s">
        <v>253</v>
      </c>
    </row>
    <row r="13" spans="1:14" ht="408.75" customHeight="1" x14ac:dyDescent="0.25">
      <c r="A13" s="62" t="s">
        <v>55</v>
      </c>
      <c r="B13" s="126" t="s">
        <v>362</v>
      </c>
      <c r="C13" s="65" t="s">
        <v>16</v>
      </c>
      <c r="D13" s="65" t="s">
        <v>34</v>
      </c>
      <c r="E13" s="83" t="s">
        <v>35</v>
      </c>
      <c r="F13" s="65" t="s">
        <v>36</v>
      </c>
      <c r="G13" s="62" t="s">
        <v>17</v>
      </c>
      <c r="H13" s="62" t="s">
        <v>17</v>
      </c>
      <c r="I13" s="62">
        <v>0</v>
      </c>
      <c r="J13" s="102">
        <v>52</v>
      </c>
      <c r="K13" s="87">
        <v>40000000</v>
      </c>
      <c r="L13" s="64" t="s">
        <v>290</v>
      </c>
      <c r="M13" s="59" t="s">
        <v>249</v>
      </c>
    </row>
    <row r="14" spans="1:14" ht="174" customHeight="1" x14ac:dyDescent="0.25">
      <c r="A14" s="62" t="s">
        <v>56</v>
      </c>
      <c r="B14" s="126" t="s">
        <v>362</v>
      </c>
      <c r="C14" s="65" t="s">
        <v>16</v>
      </c>
      <c r="D14" s="65" t="s">
        <v>38</v>
      </c>
      <c r="E14" s="83" t="s">
        <v>39</v>
      </c>
      <c r="F14" s="65" t="s">
        <v>18</v>
      </c>
      <c r="G14" s="62" t="s">
        <v>17</v>
      </c>
      <c r="H14" s="62" t="s">
        <v>17</v>
      </c>
      <c r="I14" s="62">
        <v>0</v>
      </c>
      <c r="J14" s="102">
        <v>204</v>
      </c>
      <c r="K14" s="87">
        <v>40000000</v>
      </c>
      <c r="L14" s="88">
        <v>125239</v>
      </c>
      <c r="M14" s="59" t="s">
        <v>250</v>
      </c>
    </row>
    <row r="15" spans="1:14" ht="199.9" customHeight="1" x14ac:dyDescent="0.25">
      <c r="A15" s="62" t="s">
        <v>57</v>
      </c>
      <c r="B15" s="126" t="s">
        <v>362</v>
      </c>
      <c r="C15" s="65" t="s">
        <v>19</v>
      </c>
      <c r="D15" s="65" t="s">
        <v>40</v>
      </c>
      <c r="E15" s="83" t="s">
        <v>41</v>
      </c>
      <c r="F15" s="65" t="s">
        <v>42</v>
      </c>
      <c r="G15" s="62">
        <v>0</v>
      </c>
      <c r="H15" s="62" t="s">
        <v>17</v>
      </c>
      <c r="I15" s="62" t="s">
        <v>17</v>
      </c>
      <c r="J15" s="26">
        <v>484200</v>
      </c>
      <c r="K15" s="87">
        <v>40000000</v>
      </c>
      <c r="L15" s="64" t="s">
        <v>17</v>
      </c>
      <c r="M15" s="59" t="s">
        <v>251</v>
      </c>
      <c r="N15" s="81"/>
    </row>
    <row r="16" spans="1:14" x14ac:dyDescent="0.25">
      <c r="A16" s="285" t="s">
        <v>43</v>
      </c>
      <c r="B16" s="285"/>
      <c r="C16" s="285"/>
      <c r="D16" s="285"/>
      <c r="E16" s="285"/>
      <c r="F16" s="285"/>
      <c r="G16" s="285"/>
      <c r="H16" s="285"/>
      <c r="I16" s="285"/>
      <c r="J16" s="285"/>
      <c r="K16" s="285"/>
      <c r="L16" s="285"/>
      <c r="M16" s="285"/>
    </row>
  </sheetData>
  <mergeCells count="13">
    <mergeCell ref="A16:M16"/>
    <mergeCell ref="L6:L7"/>
    <mergeCell ref="M6:M7"/>
    <mergeCell ref="A2:F2"/>
    <mergeCell ref="L4:M4"/>
    <mergeCell ref="A6:A7"/>
    <mergeCell ref="B6:B7"/>
    <mergeCell ref="C6:E6"/>
    <mergeCell ref="F6:F7"/>
    <mergeCell ref="G6:H6"/>
    <mergeCell ref="I6:I7"/>
    <mergeCell ref="J6:J7"/>
    <mergeCell ref="K6:K7"/>
  </mergeCells>
  <pageMargins left="0.7" right="0.7" top="0.75" bottom="0.75" header="0.3" footer="0.3"/>
  <pageSetup paperSize="9" scale="5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07"/>
  <sheetViews>
    <sheetView view="pageBreakPreview" zoomScale="60" zoomScaleNormal="80" workbookViewId="0">
      <selection activeCell="M10" sqref="M10"/>
    </sheetView>
  </sheetViews>
  <sheetFormatPr defaultColWidth="9.140625" defaultRowHeight="15" x14ac:dyDescent="0.25"/>
  <cols>
    <col min="1" max="2" width="5.28515625" style="177" customWidth="1"/>
    <col min="3" max="3" width="8.140625" style="177" customWidth="1"/>
    <col min="4" max="4" width="7.28515625" style="178" customWidth="1"/>
    <col min="5" max="5" width="40.85546875" style="177" customWidth="1"/>
    <col min="6" max="6" width="11.7109375" style="178" customWidth="1"/>
    <col min="7" max="7" width="11.140625" style="177" customWidth="1"/>
    <col min="8" max="8" width="10.5703125" style="177" customWidth="1"/>
    <col min="9" max="9" width="11" style="177" bestFit="1" customWidth="1"/>
    <col min="10" max="10" width="12.28515625" style="203" bestFit="1" customWidth="1"/>
    <col min="11" max="11" width="13.140625" style="204" customWidth="1"/>
    <col min="12" max="12" width="12.5703125" style="205" customWidth="1"/>
    <col min="13" max="13" width="88.28515625" style="179" customWidth="1"/>
    <col min="14" max="14" width="18.140625" style="177" bestFit="1" customWidth="1"/>
    <col min="15" max="15" width="17.28515625" style="177" bestFit="1" customWidth="1"/>
    <col min="16" max="16" width="17.140625" style="177" bestFit="1" customWidth="1"/>
    <col min="17" max="16384" width="9.140625" style="177"/>
  </cols>
  <sheetData>
    <row r="1" spans="1:17" x14ac:dyDescent="0.25">
      <c r="J1" s="177"/>
      <c r="K1" s="178"/>
      <c r="L1" s="178"/>
    </row>
    <row r="2" spans="1:17" x14ac:dyDescent="0.25">
      <c r="A2" s="289" t="s">
        <v>418</v>
      </c>
      <c r="B2" s="289"/>
      <c r="C2" s="289"/>
      <c r="D2" s="289"/>
      <c r="E2" s="289"/>
      <c r="F2" s="289"/>
      <c r="J2" s="177"/>
      <c r="K2" s="178"/>
      <c r="L2" s="178"/>
    </row>
    <row r="3" spans="1:17" ht="15.75" thickBot="1" x14ac:dyDescent="0.3">
      <c r="J3" s="177"/>
      <c r="K3" s="178"/>
      <c r="L3" s="178"/>
    </row>
    <row r="4" spans="1:17" ht="15.75" thickBot="1" x14ac:dyDescent="0.3">
      <c r="A4" s="180" t="s">
        <v>419</v>
      </c>
      <c r="B4" s="181"/>
      <c r="C4" s="181"/>
      <c r="D4" s="182"/>
      <c r="E4" s="181"/>
      <c r="F4" s="182"/>
      <c r="G4" s="181"/>
      <c r="H4" s="181"/>
      <c r="I4" s="181"/>
      <c r="J4" s="181"/>
      <c r="K4" s="182"/>
      <c r="L4" s="290"/>
      <c r="M4" s="290"/>
    </row>
    <row r="5" spans="1:17" x14ac:dyDescent="0.25">
      <c r="J5" s="177"/>
      <c r="K5" s="178"/>
      <c r="L5" s="178"/>
    </row>
    <row r="6" spans="1:17" s="183" customFormat="1" x14ac:dyDescent="0.25">
      <c r="A6" s="288" t="s">
        <v>0</v>
      </c>
      <c r="B6" s="291" t="s">
        <v>6</v>
      </c>
      <c r="C6" s="293" t="s">
        <v>1</v>
      </c>
      <c r="D6" s="294"/>
      <c r="E6" s="295"/>
      <c r="F6" s="287" t="s">
        <v>7</v>
      </c>
      <c r="G6" s="288" t="s">
        <v>8</v>
      </c>
      <c r="H6" s="288"/>
      <c r="I6" s="287" t="s">
        <v>10</v>
      </c>
      <c r="J6" s="287" t="s">
        <v>11</v>
      </c>
      <c r="K6" s="287" t="s">
        <v>420</v>
      </c>
      <c r="L6" s="287" t="s">
        <v>13</v>
      </c>
      <c r="M6" s="287" t="s">
        <v>14</v>
      </c>
    </row>
    <row r="7" spans="1:17" s="183" customFormat="1" ht="170.25" customHeight="1" x14ac:dyDescent="0.25">
      <c r="A7" s="288"/>
      <c r="B7" s="292"/>
      <c r="C7" s="184" t="s">
        <v>2</v>
      </c>
      <c r="D7" s="184" t="s">
        <v>3</v>
      </c>
      <c r="E7" s="184" t="s">
        <v>4</v>
      </c>
      <c r="F7" s="288"/>
      <c r="G7" s="184" t="s">
        <v>9</v>
      </c>
      <c r="H7" s="184" t="s">
        <v>5</v>
      </c>
      <c r="I7" s="288"/>
      <c r="J7" s="288"/>
      <c r="K7" s="288"/>
      <c r="L7" s="287"/>
      <c r="M7" s="287"/>
    </row>
    <row r="8" spans="1:17" ht="198.75" customHeight="1" x14ac:dyDescent="0.25">
      <c r="A8" s="18">
        <v>1</v>
      </c>
      <c r="B8" s="42" t="s">
        <v>421</v>
      </c>
      <c r="C8" s="42" t="s">
        <v>16</v>
      </c>
      <c r="D8" s="185" t="s">
        <v>422</v>
      </c>
      <c r="E8" s="42" t="s">
        <v>423</v>
      </c>
      <c r="F8" s="42" t="s">
        <v>260</v>
      </c>
      <c r="G8" s="42" t="s">
        <v>17</v>
      </c>
      <c r="H8" s="42" t="s">
        <v>17</v>
      </c>
      <c r="I8" s="42" t="s">
        <v>17</v>
      </c>
      <c r="J8" s="206">
        <v>3467</v>
      </c>
      <c r="K8" s="207">
        <v>14542125</v>
      </c>
      <c r="L8" s="208">
        <v>15187</v>
      </c>
      <c r="M8" s="228" t="s">
        <v>424</v>
      </c>
    </row>
    <row r="9" spans="1:17" ht="143.44999999999999" customHeight="1" x14ac:dyDescent="0.25">
      <c r="A9" s="9">
        <v>2</v>
      </c>
      <c r="B9" s="42" t="s">
        <v>421</v>
      </c>
      <c r="C9" s="9"/>
      <c r="D9" s="186" t="s">
        <v>425</v>
      </c>
      <c r="E9" s="187" t="s">
        <v>426</v>
      </c>
      <c r="F9" s="9" t="s">
        <v>260</v>
      </c>
      <c r="G9" s="42" t="s">
        <v>17</v>
      </c>
      <c r="H9" s="42" t="s">
        <v>17</v>
      </c>
      <c r="I9" s="42" t="s">
        <v>17</v>
      </c>
      <c r="J9" s="209">
        <v>2891</v>
      </c>
      <c r="K9" s="210">
        <v>11948625</v>
      </c>
      <c r="L9" s="211">
        <v>14964</v>
      </c>
      <c r="M9" s="195" t="s">
        <v>427</v>
      </c>
    </row>
    <row r="10" spans="1:17" ht="135.6" customHeight="1" x14ac:dyDescent="0.25">
      <c r="A10" s="188">
        <v>3</v>
      </c>
      <c r="B10" s="42" t="s">
        <v>421</v>
      </c>
      <c r="C10" s="188"/>
      <c r="D10" s="189" t="s">
        <v>428</v>
      </c>
      <c r="E10" s="188" t="s">
        <v>111</v>
      </c>
      <c r="F10" s="10" t="s">
        <v>260</v>
      </c>
      <c r="G10" s="42" t="s">
        <v>17</v>
      </c>
      <c r="H10" s="42" t="s">
        <v>17</v>
      </c>
      <c r="I10" s="42" t="s">
        <v>17</v>
      </c>
      <c r="J10" s="212">
        <v>7404</v>
      </c>
      <c r="K10" s="213">
        <v>74100000</v>
      </c>
      <c r="L10" s="214">
        <v>36238</v>
      </c>
      <c r="M10" s="190" t="s">
        <v>429</v>
      </c>
      <c r="N10" s="191"/>
    </row>
    <row r="11" spans="1:17" ht="162.6" customHeight="1" x14ac:dyDescent="0.25">
      <c r="A11" s="9">
        <v>4</v>
      </c>
      <c r="B11" s="42" t="s">
        <v>421</v>
      </c>
      <c r="C11" s="9"/>
      <c r="D11" s="192" t="s">
        <v>189</v>
      </c>
      <c r="E11" s="187" t="s">
        <v>430</v>
      </c>
      <c r="F11" s="9" t="s">
        <v>152</v>
      </c>
      <c r="G11" s="42" t="s">
        <v>17</v>
      </c>
      <c r="H11" s="42" t="s">
        <v>17</v>
      </c>
      <c r="I11" s="42" t="s">
        <v>17</v>
      </c>
      <c r="J11" s="209">
        <v>634</v>
      </c>
      <c r="K11" s="210">
        <v>59280000</v>
      </c>
      <c r="L11" s="211">
        <v>338371</v>
      </c>
      <c r="M11" s="195" t="s">
        <v>431</v>
      </c>
      <c r="N11" s="193"/>
    </row>
    <row r="12" spans="1:17" ht="156.6" customHeight="1" x14ac:dyDescent="0.25">
      <c r="A12" s="53">
        <v>5</v>
      </c>
      <c r="B12" s="42" t="s">
        <v>421</v>
      </c>
      <c r="C12" s="53"/>
      <c r="D12" s="124" t="s">
        <v>193</v>
      </c>
      <c r="E12" s="53" t="s">
        <v>194</v>
      </c>
      <c r="F12" s="7" t="s">
        <v>432</v>
      </c>
      <c r="G12" s="42" t="s">
        <v>17</v>
      </c>
      <c r="H12" s="42" t="s">
        <v>17</v>
      </c>
      <c r="I12" s="42" t="s">
        <v>17</v>
      </c>
      <c r="J12" s="206">
        <v>77</v>
      </c>
      <c r="K12" s="207">
        <v>74100000</v>
      </c>
      <c r="L12" s="208">
        <v>3478110</v>
      </c>
      <c r="M12" s="194" t="s">
        <v>433</v>
      </c>
      <c r="N12" s="191"/>
    </row>
    <row r="13" spans="1:17" ht="157.9" customHeight="1" x14ac:dyDescent="0.25">
      <c r="A13" s="53">
        <v>6</v>
      </c>
      <c r="B13" s="42" t="s">
        <v>421</v>
      </c>
      <c r="C13" s="53"/>
      <c r="D13" s="124" t="s">
        <v>197</v>
      </c>
      <c r="E13" s="53" t="s">
        <v>450</v>
      </c>
      <c r="F13" s="7" t="s">
        <v>152</v>
      </c>
      <c r="G13" s="42" t="s">
        <v>17</v>
      </c>
      <c r="H13" s="42" t="s">
        <v>17</v>
      </c>
      <c r="I13" s="42" t="s">
        <v>17</v>
      </c>
      <c r="J13" s="206">
        <v>41</v>
      </c>
      <c r="K13" s="207">
        <v>37050000</v>
      </c>
      <c r="L13" s="208">
        <v>3251136</v>
      </c>
      <c r="M13" s="194" t="s">
        <v>434</v>
      </c>
      <c r="N13" s="191"/>
    </row>
    <row r="14" spans="1:17" ht="119.45" customHeight="1" x14ac:dyDescent="0.25">
      <c r="A14" s="53">
        <v>7</v>
      </c>
      <c r="B14" s="42" t="s">
        <v>421</v>
      </c>
      <c r="C14" s="53"/>
      <c r="D14" s="125" t="s">
        <v>435</v>
      </c>
      <c r="E14" s="53" t="s">
        <v>160</v>
      </c>
      <c r="F14" s="7" t="s">
        <v>18</v>
      </c>
      <c r="G14" s="42" t="s">
        <v>17</v>
      </c>
      <c r="H14" s="42" t="s">
        <v>17</v>
      </c>
      <c r="I14" s="42" t="s">
        <v>17</v>
      </c>
      <c r="J14" s="215">
        <v>56.66</v>
      </c>
      <c r="K14" s="207">
        <v>15561000</v>
      </c>
      <c r="L14" s="207">
        <v>1170000</v>
      </c>
      <c r="M14" s="194" t="s">
        <v>436</v>
      </c>
      <c r="N14" s="191"/>
    </row>
    <row r="15" spans="1:17" ht="124.9" customHeight="1" x14ac:dyDescent="0.25">
      <c r="A15" s="53">
        <v>8</v>
      </c>
      <c r="B15" s="42" t="s">
        <v>421</v>
      </c>
      <c r="C15" s="53"/>
      <c r="D15" s="125" t="s">
        <v>437</v>
      </c>
      <c r="E15" s="53" t="s">
        <v>438</v>
      </c>
      <c r="F15" s="7" t="s">
        <v>439</v>
      </c>
      <c r="G15" s="42" t="s">
        <v>17</v>
      </c>
      <c r="H15" s="42" t="s">
        <v>17</v>
      </c>
      <c r="I15" s="42" t="s">
        <v>17</v>
      </c>
      <c r="J15" s="216">
        <v>44</v>
      </c>
      <c r="K15" s="207">
        <v>35568000</v>
      </c>
      <c r="L15" s="207">
        <v>3444391</v>
      </c>
      <c r="M15" s="195" t="s">
        <v>440</v>
      </c>
      <c r="N15" s="191"/>
    </row>
    <row r="16" spans="1:17" ht="137.44999999999999" customHeight="1" x14ac:dyDescent="0.25">
      <c r="A16" s="53">
        <v>9</v>
      </c>
      <c r="B16" s="42" t="s">
        <v>421</v>
      </c>
      <c r="C16" s="53"/>
      <c r="D16" s="125" t="s">
        <v>441</v>
      </c>
      <c r="E16" s="53" t="s">
        <v>20</v>
      </c>
      <c r="F16" s="7" t="s">
        <v>22</v>
      </c>
      <c r="G16" s="42" t="s">
        <v>17</v>
      </c>
      <c r="H16" s="42" t="s">
        <v>17</v>
      </c>
      <c r="I16" s="42" t="s">
        <v>17</v>
      </c>
      <c r="J16" s="217">
        <v>2054000</v>
      </c>
      <c r="K16" s="207">
        <v>12448800</v>
      </c>
      <c r="L16" s="208">
        <f>(K16/J16)*4.26</f>
        <v>25.818835443037976</v>
      </c>
      <c r="M16" s="194" t="s">
        <v>442</v>
      </c>
      <c r="N16" s="191"/>
      <c r="O16" s="196"/>
      <c r="Q16" s="197"/>
    </row>
    <row r="17" spans="1:16" ht="167.45" customHeight="1" x14ac:dyDescent="0.25">
      <c r="A17" s="53">
        <v>10</v>
      </c>
      <c r="B17" s="42" t="s">
        <v>421</v>
      </c>
      <c r="C17" s="53"/>
      <c r="D17" s="125" t="s">
        <v>443</v>
      </c>
      <c r="E17" s="53" t="s">
        <v>444</v>
      </c>
      <c r="F17" s="7" t="s">
        <v>170</v>
      </c>
      <c r="G17" s="42" t="s">
        <v>17</v>
      </c>
      <c r="H17" s="42" t="s">
        <v>17</v>
      </c>
      <c r="I17" s="42" t="s">
        <v>17</v>
      </c>
      <c r="J17" s="218">
        <v>28.04</v>
      </c>
      <c r="K17" s="207">
        <v>22230000</v>
      </c>
      <c r="L17" s="208">
        <v>2871191.43</v>
      </c>
      <c r="M17" s="195" t="s">
        <v>445</v>
      </c>
      <c r="N17" s="191"/>
    </row>
    <row r="18" spans="1:16" ht="127.5" customHeight="1" x14ac:dyDescent="0.25">
      <c r="A18" s="7">
        <v>11</v>
      </c>
      <c r="B18" s="42" t="s">
        <v>421</v>
      </c>
      <c r="C18" s="7"/>
      <c r="D18" s="198" t="s">
        <v>446</v>
      </c>
      <c r="E18" s="7" t="s">
        <v>447</v>
      </c>
      <c r="F18" s="7" t="s">
        <v>439</v>
      </c>
      <c r="G18" s="42" t="s">
        <v>17</v>
      </c>
      <c r="H18" s="42" t="s">
        <v>17</v>
      </c>
      <c r="I18" s="42" t="s">
        <v>17</v>
      </c>
      <c r="J18" s="218">
        <v>11</v>
      </c>
      <c r="K18" s="207">
        <v>35568000</v>
      </c>
      <c r="L18" s="207">
        <f>(K18/J18)*4.26</f>
        <v>13774516.363636363</v>
      </c>
      <c r="M18" s="195" t="s">
        <v>454</v>
      </c>
      <c r="N18" s="196"/>
      <c r="O18" s="199"/>
      <c r="P18" s="196"/>
    </row>
    <row r="19" spans="1:16" ht="138.75" customHeight="1" x14ac:dyDescent="0.25">
      <c r="A19" s="7">
        <v>12</v>
      </c>
      <c r="B19" s="42" t="s">
        <v>421</v>
      </c>
      <c r="C19" s="7"/>
      <c r="D19" s="125" t="s">
        <v>448</v>
      </c>
      <c r="E19" s="7" t="s">
        <v>176</v>
      </c>
      <c r="F19" s="7" t="s">
        <v>44</v>
      </c>
      <c r="G19" s="42" t="s">
        <v>17</v>
      </c>
      <c r="H19" s="42" t="s">
        <v>17</v>
      </c>
      <c r="I19" s="42" t="s">
        <v>17</v>
      </c>
      <c r="J19" s="217">
        <v>5720000</v>
      </c>
      <c r="K19" s="207">
        <v>12448800</v>
      </c>
      <c r="L19" s="207">
        <f>(K19/J19)*4.26</f>
        <v>9.2713090909090905</v>
      </c>
      <c r="M19" s="223" t="s">
        <v>449</v>
      </c>
    </row>
    <row r="20" spans="1:16" s="200" customFormat="1" x14ac:dyDescent="0.25">
      <c r="D20" s="201"/>
      <c r="F20" s="201"/>
      <c r="K20" s="201"/>
      <c r="L20" s="201"/>
      <c r="M20" s="202"/>
    </row>
    <row r="21" spans="1:16" s="200" customFormat="1" x14ac:dyDescent="0.25">
      <c r="D21" s="201"/>
      <c r="F21" s="201"/>
      <c r="K21" s="201"/>
      <c r="L21" s="201"/>
      <c r="M21" s="202"/>
    </row>
    <row r="22" spans="1:16" s="200" customFormat="1" x14ac:dyDescent="0.25">
      <c r="D22" s="201"/>
      <c r="F22" s="201"/>
      <c r="K22" s="201"/>
      <c r="L22" s="201"/>
      <c r="M22" s="202"/>
    </row>
    <row r="23" spans="1:16" s="200" customFormat="1" x14ac:dyDescent="0.25">
      <c r="D23" s="201"/>
      <c r="F23" s="201"/>
      <c r="K23" s="201"/>
      <c r="L23" s="201"/>
      <c r="M23" s="202"/>
    </row>
    <row r="24" spans="1:16" s="200" customFormat="1" x14ac:dyDescent="0.25">
      <c r="D24" s="201"/>
      <c r="F24" s="201"/>
      <c r="K24" s="201"/>
      <c r="L24" s="201"/>
      <c r="M24" s="202"/>
    </row>
    <row r="25" spans="1:16" s="200" customFormat="1" x14ac:dyDescent="0.25">
      <c r="D25" s="201"/>
      <c r="F25" s="201"/>
      <c r="K25" s="201"/>
      <c r="L25" s="201"/>
      <c r="M25" s="202"/>
    </row>
    <row r="26" spans="1:16" s="200" customFormat="1" x14ac:dyDescent="0.25">
      <c r="D26" s="201"/>
      <c r="F26" s="201"/>
      <c r="K26" s="201"/>
      <c r="L26" s="201"/>
      <c r="M26" s="202"/>
    </row>
    <row r="27" spans="1:16" s="200" customFormat="1" x14ac:dyDescent="0.25">
      <c r="D27" s="201"/>
      <c r="F27" s="201"/>
      <c r="K27" s="201"/>
      <c r="L27" s="201"/>
      <c r="M27" s="202"/>
    </row>
    <row r="28" spans="1:16" s="200" customFormat="1" x14ac:dyDescent="0.25">
      <c r="D28" s="201"/>
      <c r="F28" s="201"/>
      <c r="K28" s="201"/>
      <c r="L28" s="201"/>
      <c r="M28" s="202"/>
    </row>
    <row r="29" spans="1:16" s="200" customFormat="1" x14ac:dyDescent="0.25">
      <c r="D29" s="201"/>
      <c r="F29" s="201"/>
      <c r="K29" s="201"/>
      <c r="L29" s="201"/>
      <c r="M29" s="202"/>
    </row>
    <row r="30" spans="1:16" s="200" customFormat="1" x14ac:dyDescent="0.25">
      <c r="D30" s="201"/>
      <c r="F30" s="201"/>
      <c r="K30" s="201"/>
      <c r="L30" s="201"/>
      <c r="M30" s="202"/>
    </row>
    <row r="31" spans="1:16" s="200" customFormat="1" x14ac:dyDescent="0.25">
      <c r="D31" s="201"/>
      <c r="F31" s="201"/>
      <c r="K31" s="201"/>
      <c r="L31" s="201"/>
      <c r="M31" s="202"/>
    </row>
    <row r="32" spans="1:16" s="200" customFormat="1" x14ac:dyDescent="0.25">
      <c r="D32" s="201"/>
      <c r="F32" s="201"/>
      <c r="K32" s="201"/>
      <c r="L32" s="201"/>
      <c r="M32" s="202"/>
    </row>
    <row r="33" spans="4:13" s="200" customFormat="1" x14ac:dyDescent="0.25">
      <c r="D33" s="201"/>
      <c r="F33" s="201"/>
      <c r="K33" s="201"/>
      <c r="L33" s="201"/>
      <c r="M33" s="202"/>
    </row>
    <row r="34" spans="4:13" s="200" customFormat="1" x14ac:dyDescent="0.25">
      <c r="D34" s="201"/>
      <c r="F34" s="201"/>
      <c r="K34" s="201"/>
      <c r="L34" s="201"/>
      <c r="M34" s="202"/>
    </row>
    <row r="35" spans="4:13" s="200" customFormat="1" x14ac:dyDescent="0.25">
      <c r="D35" s="201"/>
      <c r="F35" s="201"/>
      <c r="K35" s="201"/>
      <c r="L35" s="201"/>
      <c r="M35" s="202"/>
    </row>
    <row r="36" spans="4:13" s="200" customFormat="1" x14ac:dyDescent="0.25">
      <c r="D36" s="201"/>
      <c r="F36" s="201"/>
      <c r="K36" s="201"/>
      <c r="L36" s="201"/>
      <c r="M36" s="202"/>
    </row>
    <row r="37" spans="4:13" x14ac:dyDescent="0.25">
      <c r="J37" s="177"/>
      <c r="K37" s="178"/>
      <c r="L37" s="178"/>
    </row>
    <row r="38" spans="4:13" x14ac:dyDescent="0.25">
      <c r="J38" s="177"/>
      <c r="K38" s="178"/>
      <c r="L38" s="178"/>
    </row>
    <row r="39" spans="4:13" x14ac:dyDescent="0.25">
      <c r="J39" s="177"/>
      <c r="K39" s="178"/>
      <c r="L39" s="178"/>
    </row>
    <row r="40" spans="4:13" x14ac:dyDescent="0.25">
      <c r="J40" s="177"/>
      <c r="K40" s="178"/>
      <c r="L40" s="178"/>
    </row>
    <row r="41" spans="4:13" x14ac:dyDescent="0.25">
      <c r="J41" s="177"/>
      <c r="K41" s="178"/>
      <c r="L41" s="178"/>
    </row>
    <row r="42" spans="4:13" x14ac:dyDescent="0.25">
      <c r="J42" s="177"/>
      <c r="K42" s="178"/>
      <c r="L42" s="178"/>
    </row>
    <row r="43" spans="4:13" x14ac:dyDescent="0.25">
      <c r="J43" s="177"/>
      <c r="K43" s="178"/>
      <c r="L43" s="178"/>
    </row>
    <row r="44" spans="4:13" x14ac:dyDescent="0.25">
      <c r="J44" s="177"/>
      <c r="K44" s="178"/>
      <c r="L44" s="178"/>
    </row>
    <row r="45" spans="4:13" x14ac:dyDescent="0.25">
      <c r="J45" s="177"/>
      <c r="K45" s="178"/>
      <c r="L45" s="178"/>
    </row>
    <row r="46" spans="4:13" x14ac:dyDescent="0.25">
      <c r="J46" s="177"/>
      <c r="K46" s="178"/>
      <c r="L46" s="178"/>
    </row>
    <row r="47" spans="4:13" x14ac:dyDescent="0.25">
      <c r="J47" s="177"/>
      <c r="K47" s="178"/>
      <c r="L47" s="178"/>
    </row>
    <row r="48" spans="4:13" x14ac:dyDescent="0.25">
      <c r="J48" s="177"/>
      <c r="K48" s="178"/>
      <c r="L48" s="178"/>
    </row>
    <row r="49" spans="10:12" x14ac:dyDescent="0.25">
      <c r="J49" s="177"/>
      <c r="K49" s="178"/>
      <c r="L49" s="178"/>
    </row>
    <row r="50" spans="10:12" x14ac:dyDescent="0.25">
      <c r="J50" s="177"/>
      <c r="K50" s="178"/>
      <c r="L50" s="178"/>
    </row>
    <row r="51" spans="10:12" x14ac:dyDescent="0.25">
      <c r="J51" s="177"/>
      <c r="K51" s="178"/>
      <c r="L51" s="178"/>
    </row>
    <row r="52" spans="10:12" x14ac:dyDescent="0.25">
      <c r="J52" s="177"/>
      <c r="K52" s="178"/>
      <c r="L52" s="178"/>
    </row>
    <row r="53" spans="10:12" x14ac:dyDescent="0.25">
      <c r="J53" s="177"/>
      <c r="K53" s="178"/>
      <c r="L53" s="178"/>
    </row>
    <row r="54" spans="10:12" x14ac:dyDescent="0.25">
      <c r="J54" s="177"/>
      <c r="K54" s="178"/>
      <c r="L54" s="178"/>
    </row>
    <row r="55" spans="10:12" x14ac:dyDescent="0.25">
      <c r="J55" s="177"/>
      <c r="K55" s="178"/>
      <c r="L55" s="178"/>
    </row>
    <row r="56" spans="10:12" x14ac:dyDescent="0.25">
      <c r="J56" s="177"/>
      <c r="K56" s="178"/>
      <c r="L56" s="178"/>
    </row>
    <row r="57" spans="10:12" x14ac:dyDescent="0.25">
      <c r="J57" s="177"/>
      <c r="K57" s="178"/>
      <c r="L57" s="178"/>
    </row>
    <row r="58" spans="10:12" x14ac:dyDescent="0.25">
      <c r="J58" s="177"/>
      <c r="K58" s="178"/>
      <c r="L58" s="178"/>
    </row>
    <row r="59" spans="10:12" x14ac:dyDescent="0.25">
      <c r="J59" s="177"/>
      <c r="K59" s="178"/>
      <c r="L59" s="178"/>
    </row>
    <row r="60" spans="10:12" x14ac:dyDescent="0.25">
      <c r="J60" s="177"/>
      <c r="K60" s="178"/>
      <c r="L60" s="178"/>
    </row>
    <row r="61" spans="10:12" x14ac:dyDescent="0.25">
      <c r="J61" s="177"/>
      <c r="K61" s="178"/>
      <c r="L61" s="178"/>
    </row>
    <row r="62" spans="10:12" x14ac:dyDescent="0.25">
      <c r="J62" s="177"/>
      <c r="K62" s="178"/>
      <c r="L62" s="178"/>
    </row>
    <row r="63" spans="10:12" x14ac:dyDescent="0.25">
      <c r="J63" s="177"/>
      <c r="K63" s="178"/>
      <c r="L63" s="178"/>
    </row>
    <row r="64" spans="10:12" x14ac:dyDescent="0.25">
      <c r="J64" s="177"/>
      <c r="K64" s="178"/>
      <c r="L64" s="178"/>
    </row>
    <row r="65" spans="10:12" x14ac:dyDescent="0.25">
      <c r="J65" s="177"/>
      <c r="K65" s="178"/>
      <c r="L65" s="178"/>
    </row>
    <row r="66" spans="10:12" x14ac:dyDescent="0.25">
      <c r="J66" s="177"/>
      <c r="K66" s="178"/>
      <c r="L66" s="178"/>
    </row>
    <row r="67" spans="10:12" x14ac:dyDescent="0.25">
      <c r="J67" s="177"/>
      <c r="K67" s="178"/>
      <c r="L67" s="178"/>
    </row>
    <row r="68" spans="10:12" x14ac:dyDescent="0.25">
      <c r="J68" s="177"/>
      <c r="K68" s="178"/>
      <c r="L68" s="178"/>
    </row>
    <row r="69" spans="10:12" x14ac:dyDescent="0.25">
      <c r="J69" s="177"/>
      <c r="K69" s="178"/>
      <c r="L69" s="178"/>
    </row>
    <row r="70" spans="10:12" x14ac:dyDescent="0.25">
      <c r="J70" s="177"/>
      <c r="K70" s="178"/>
      <c r="L70" s="178"/>
    </row>
    <row r="71" spans="10:12" x14ac:dyDescent="0.25">
      <c r="J71" s="177"/>
      <c r="K71" s="178"/>
      <c r="L71" s="178"/>
    </row>
    <row r="72" spans="10:12" x14ac:dyDescent="0.25">
      <c r="J72" s="177"/>
      <c r="K72" s="178"/>
      <c r="L72" s="178"/>
    </row>
    <row r="73" spans="10:12" x14ac:dyDescent="0.25">
      <c r="J73" s="177"/>
      <c r="K73" s="178"/>
      <c r="L73" s="178"/>
    </row>
    <row r="74" spans="10:12" x14ac:dyDescent="0.25">
      <c r="J74" s="177"/>
      <c r="K74" s="178"/>
      <c r="L74" s="178"/>
    </row>
    <row r="75" spans="10:12" x14ac:dyDescent="0.25">
      <c r="J75" s="177"/>
      <c r="K75" s="178"/>
      <c r="L75" s="178"/>
    </row>
    <row r="76" spans="10:12" x14ac:dyDescent="0.25">
      <c r="J76" s="177"/>
      <c r="K76" s="178"/>
      <c r="L76" s="178"/>
    </row>
    <row r="77" spans="10:12" x14ac:dyDescent="0.25">
      <c r="J77" s="177"/>
      <c r="K77" s="178"/>
      <c r="L77" s="178"/>
    </row>
    <row r="78" spans="10:12" x14ac:dyDescent="0.25">
      <c r="J78" s="177"/>
      <c r="K78" s="178"/>
      <c r="L78" s="178"/>
    </row>
    <row r="79" spans="10:12" x14ac:dyDescent="0.25">
      <c r="J79" s="177"/>
      <c r="K79" s="178"/>
      <c r="L79" s="178"/>
    </row>
    <row r="80" spans="10:12" x14ac:dyDescent="0.25">
      <c r="J80" s="177"/>
      <c r="K80" s="178"/>
      <c r="L80" s="178"/>
    </row>
    <row r="81" spans="10:12" x14ac:dyDescent="0.25">
      <c r="J81" s="177"/>
      <c r="K81" s="178"/>
      <c r="L81" s="178"/>
    </row>
    <row r="82" spans="10:12" x14ac:dyDescent="0.25">
      <c r="J82" s="177"/>
      <c r="K82" s="178"/>
      <c r="L82" s="178"/>
    </row>
    <row r="83" spans="10:12" x14ac:dyDescent="0.25">
      <c r="J83" s="177"/>
      <c r="K83" s="178"/>
      <c r="L83" s="178"/>
    </row>
    <row r="84" spans="10:12" x14ac:dyDescent="0.25">
      <c r="J84" s="177"/>
      <c r="K84" s="178"/>
      <c r="L84" s="178"/>
    </row>
    <row r="85" spans="10:12" x14ac:dyDescent="0.25">
      <c r="J85" s="177"/>
      <c r="K85" s="178"/>
      <c r="L85" s="178"/>
    </row>
    <row r="86" spans="10:12" x14ac:dyDescent="0.25">
      <c r="J86" s="177"/>
      <c r="K86" s="178"/>
      <c r="L86" s="178"/>
    </row>
    <row r="87" spans="10:12" x14ac:dyDescent="0.25">
      <c r="J87" s="177"/>
      <c r="K87" s="178"/>
      <c r="L87" s="178"/>
    </row>
    <row r="88" spans="10:12" x14ac:dyDescent="0.25">
      <c r="J88" s="177"/>
      <c r="K88" s="178"/>
      <c r="L88" s="178"/>
    </row>
    <row r="89" spans="10:12" x14ac:dyDescent="0.25">
      <c r="J89" s="177"/>
      <c r="K89" s="178"/>
      <c r="L89" s="178"/>
    </row>
    <row r="90" spans="10:12" x14ac:dyDescent="0.25">
      <c r="J90" s="177"/>
      <c r="K90" s="178"/>
      <c r="L90" s="178"/>
    </row>
    <row r="91" spans="10:12" x14ac:dyDescent="0.25">
      <c r="J91" s="177"/>
      <c r="K91" s="178"/>
      <c r="L91" s="178"/>
    </row>
    <row r="92" spans="10:12" x14ac:dyDescent="0.25">
      <c r="J92" s="177"/>
      <c r="K92" s="178"/>
      <c r="L92" s="178"/>
    </row>
    <row r="93" spans="10:12" x14ac:dyDescent="0.25">
      <c r="J93" s="177"/>
      <c r="K93" s="178"/>
      <c r="L93" s="178"/>
    </row>
    <row r="94" spans="10:12" x14ac:dyDescent="0.25">
      <c r="J94" s="177"/>
      <c r="K94" s="178"/>
      <c r="L94" s="178"/>
    </row>
    <row r="95" spans="10:12" x14ac:dyDescent="0.25">
      <c r="J95" s="177"/>
      <c r="K95" s="178"/>
      <c r="L95" s="178"/>
    </row>
    <row r="96" spans="10:12" x14ac:dyDescent="0.25">
      <c r="J96" s="177"/>
      <c r="K96" s="178"/>
      <c r="L96" s="178"/>
    </row>
    <row r="97" spans="10:12" x14ac:dyDescent="0.25">
      <c r="J97" s="177"/>
      <c r="K97" s="178"/>
      <c r="L97" s="178"/>
    </row>
    <row r="98" spans="10:12" x14ac:dyDescent="0.25">
      <c r="J98" s="177"/>
      <c r="K98" s="178"/>
      <c r="L98" s="178"/>
    </row>
    <row r="99" spans="10:12" x14ac:dyDescent="0.25">
      <c r="J99" s="177"/>
      <c r="K99" s="178"/>
      <c r="L99" s="178"/>
    </row>
    <row r="100" spans="10:12" x14ac:dyDescent="0.25">
      <c r="J100" s="177"/>
      <c r="K100" s="178"/>
      <c r="L100" s="178"/>
    </row>
    <row r="101" spans="10:12" x14ac:dyDescent="0.25">
      <c r="J101" s="177"/>
      <c r="K101" s="178"/>
      <c r="L101" s="178"/>
    </row>
    <row r="102" spans="10:12" x14ac:dyDescent="0.25">
      <c r="J102" s="177"/>
      <c r="K102" s="178"/>
      <c r="L102" s="178"/>
    </row>
    <row r="103" spans="10:12" x14ac:dyDescent="0.25">
      <c r="J103" s="177"/>
      <c r="K103" s="178"/>
      <c r="L103" s="178"/>
    </row>
    <row r="104" spans="10:12" x14ac:dyDescent="0.25">
      <c r="J104" s="177"/>
      <c r="K104" s="178"/>
      <c r="L104" s="178"/>
    </row>
    <row r="105" spans="10:12" x14ac:dyDescent="0.25">
      <c r="J105" s="177"/>
      <c r="K105" s="178"/>
      <c r="L105" s="178"/>
    </row>
    <row r="106" spans="10:12" x14ac:dyDescent="0.25">
      <c r="J106" s="177"/>
      <c r="K106" s="178"/>
      <c r="L106" s="178"/>
    </row>
    <row r="107" spans="10:12" x14ac:dyDescent="0.25">
      <c r="J107" s="177"/>
      <c r="K107" s="178"/>
      <c r="L107" s="178"/>
    </row>
    <row r="108" spans="10:12" x14ac:dyDescent="0.25">
      <c r="J108" s="177"/>
      <c r="K108" s="178"/>
      <c r="L108" s="178"/>
    </row>
    <row r="109" spans="10:12" x14ac:dyDescent="0.25">
      <c r="J109" s="177"/>
      <c r="K109" s="178"/>
      <c r="L109" s="178"/>
    </row>
    <row r="110" spans="10:12" x14ac:dyDescent="0.25">
      <c r="J110" s="177"/>
      <c r="K110" s="178"/>
      <c r="L110" s="178"/>
    </row>
    <row r="111" spans="10:12" x14ac:dyDescent="0.25">
      <c r="J111" s="177"/>
      <c r="K111" s="178"/>
      <c r="L111" s="178"/>
    </row>
    <row r="112" spans="10:12" x14ac:dyDescent="0.25">
      <c r="J112" s="177"/>
      <c r="K112" s="178"/>
      <c r="L112" s="178"/>
    </row>
    <row r="113" spans="10:12" x14ac:dyDescent="0.25">
      <c r="J113" s="177"/>
      <c r="K113" s="178"/>
      <c r="L113" s="178"/>
    </row>
    <row r="114" spans="10:12" x14ac:dyDescent="0.25">
      <c r="J114" s="177"/>
      <c r="K114" s="178"/>
      <c r="L114" s="178"/>
    </row>
    <row r="115" spans="10:12" x14ac:dyDescent="0.25">
      <c r="J115" s="177"/>
      <c r="K115" s="178"/>
      <c r="L115" s="178"/>
    </row>
    <row r="116" spans="10:12" x14ac:dyDescent="0.25">
      <c r="J116" s="177"/>
      <c r="K116" s="178"/>
      <c r="L116" s="178"/>
    </row>
    <row r="117" spans="10:12" x14ac:dyDescent="0.25">
      <c r="J117" s="177"/>
      <c r="K117" s="178"/>
      <c r="L117" s="178"/>
    </row>
    <row r="118" spans="10:12" x14ac:dyDescent="0.25">
      <c r="J118" s="177"/>
      <c r="K118" s="178"/>
      <c r="L118" s="178"/>
    </row>
    <row r="119" spans="10:12" x14ac:dyDescent="0.25">
      <c r="J119" s="177"/>
      <c r="K119" s="178"/>
      <c r="L119" s="178"/>
    </row>
    <row r="120" spans="10:12" x14ac:dyDescent="0.25">
      <c r="J120" s="177"/>
      <c r="K120" s="178"/>
      <c r="L120" s="178"/>
    </row>
    <row r="121" spans="10:12" x14ac:dyDescent="0.25">
      <c r="J121" s="177"/>
      <c r="K121" s="178"/>
      <c r="L121" s="178"/>
    </row>
    <row r="122" spans="10:12" x14ac:dyDescent="0.25">
      <c r="J122" s="177"/>
      <c r="K122" s="178"/>
      <c r="L122" s="178"/>
    </row>
    <row r="123" spans="10:12" x14ac:dyDescent="0.25">
      <c r="J123" s="177"/>
      <c r="K123" s="178"/>
      <c r="L123" s="178"/>
    </row>
    <row r="124" spans="10:12" x14ac:dyDescent="0.25">
      <c r="J124" s="177"/>
      <c r="K124" s="178"/>
      <c r="L124" s="178"/>
    </row>
    <row r="125" spans="10:12" x14ac:dyDescent="0.25">
      <c r="J125" s="177"/>
      <c r="K125" s="178"/>
      <c r="L125" s="178"/>
    </row>
    <row r="126" spans="10:12" x14ac:dyDescent="0.25">
      <c r="J126" s="177"/>
      <c r="K126" s="178"/>
      <c r="L126" s="178"/>
    </row>
    <row r="127" spans="10:12" x14ac:dyDescent="0.25">
      <c r="J127" s="177"/>
      <c r="K127" s="178"/>
      <c r="L127" s="178"/>
    </row>
    <row r="128" spans="10:12" x14ac:dyDescent="0.25">
      <c r="J128" s="177"/>
      <c r="K128" s="178"/>
      <c r="L128" s="178"/>
    </row>
    <row r="129" spans="10:12" x14ac:dyDescent="0.25">
      <c r="J129" s="177"/>
      <c r="K129" s="178"/>
      <c r="L129" s="178"/>
    </row>
    <row r="130" spans="10:12" x14ac:dyDescent="0.25">
      <c r="J130" s="177"/>
      <c r="K130" s="178"/>
      <c r="L130" s="178"/>
    </row>
    <row r="131" spans="10:12" x14ac:dyDescent="0.25">
      <c r="J131" s="177"/>
      <c r="K131" s="178"/>
      <c r="L131" s="178"/>
    </row>
    <row r="132" spans="10:12" x14ac:dyDescent="0.25">
      <c r="J132" s="177"/>
      <c r="K132" s="178"/>
      <c r="L132" s="178"/>
    </row>
    <row r="133" spans="10:12" x14ac:dyDescent="0.25">
      <c r="J133" s="177"/>
      <c r="K133" s="178"/>
      <c r="L133" s="178"/>
    </row>
    <row r="134" spans="10:12" x14ac:dyDescent="0.25">
      <c r="J134" s="177"/>
      <c r="K134" s="178"/>
      <c r="L134" s="178"/>
    </row>
    <row r="135" spans="10:12" x14ac:dyDescent="0.25">
      <c r="J135" s="177"/>
      <c r="K135" s="178"/>
      <c r="L135" s="178"/>
    </row>
    <row r="136" spans="10:12" x14ac:dyDescent="0.25">
      <c r="J136" s="177"/>
      <c r="K136" s="178"/>
      <c r="L136" s="178"/>
    </row>
    <row r="137" spans="10:12" x14ac:dyDescent="0.25">
      <c r="J137" s="177"/>
      <c r="K137" s="178"/>
      <c r="L137" s="178"/>
    </row>
    <row r="138" spans="10:12" x14ac:dyDescent="0.25">
      <c r="J138" s="177"/>
      <c r="K138" s="178"/>
      <c r="L138" s="178"/>
    </row>
    <row r="139" spans="10:12" x14ac:dyDescent="0.25">
      <c r="J139" s="177"/>
      <c r="K139" s="178"/>
      <c r="L139" s="178"/>
    </row>
    <row r="140" spans="10:12" x14ac:dyDescent="0.25">
      <c r="J140" s="177"/>
      <c r="K140" s="178"/>
      <c r="L140" s="178"/>
    </row>
    <row r="141" spans="10:12" x14ac:dyDescent="0.25">
      <c r="J141" s="177"/>
      <c r="K141" s="178"/>
      <c r="L141" s="178"/>
    </row>
    <row r="142" spans="10:12" x14ac:dyDescent="0.25">
      <c r="J142" s="177"/>
      <c r="K142" s="178"/>
      <c r="L142" s="178"/>
    </row>
    <row r="143" spans="10:12" x14ac:dyDescent="0.25">
      <c r="J143" s="177"/>
      <c r="K143" s="178"/>
      <c r="L143" s="178"/>
    </row>
    <row r="144" spans="10:12" x14ac:dyDescent="0.25">
      <c r="J144" s="177"/>
      <c r="K144" s="178"/>
      <c r="L144" s="178"/>
    </row>
    <row r="145" spans="10:12" x14ac:dyDescent="0.25">
      <c r="J145" s="177"/>
      <c r="K145" s="178"/>
      <c r="L145" s="178"/>
    </row>
    <row r="146" spans="10:12" x14ac:dyDescent="0.25">
      <c r="J146" s="177"/>
      <c r="K146" s="178"/>
      <c r="L146" s="178"/>
    </row>
    <row r="147" spans="10:12" x14ac:dyDescent="0.25">
      <c r="J147" s="177"/>
      <c r="K147" s="178"/>
      <c r="L147" s="178"/>
    </row>
    <row r="148" spans="10:12" x14ac:dyDescent="0.25">
      <c r="J148" s="177"/>
      <c r="K148" s="178"/>
      <c r="L148" s="178"/>
    </row>
    <row r="149" spans="10:12" x14ac:dyDescent="0.25">
      <c r="J149" s="177"/>
      <c r="K149" s="178"/>
      <c r="L149" s="178"/>
    </row>
    <row r="150" spans="10:12" x14ac:dyDescent="0.25">
      <c r="J150" s="177"/>
      <c r="K150" s="178"/>
      <c r="L150" s="178"/>
    </row>
    <row r="151" spans="10:12" x14ac:dyDescent="0.25">
      <c r="J151" s="177"/>
      <c r="K151" s="178"/>
      <c r="L151" s="178"/>
    </row>
    <row r="152" spans="10:12" x14ac:dyDescent="0.25">
      <c r="J152" s="177"/>
      <c r="K152" s="178"/>
      <c r="L152" s="178"/>
    </row>
    <row r="153" spans="10:12" x14ac:dyDescent="0.25">
      <c r="J153" s="177"/>
      <c r="K153" s="178"/>
      <c r="L153" s="178"/>
    </row>
    <row r="154" spans="10:12" x14ac:dyDescent="0.25">
      <c r="J154" s="177"/>
      <c r="K154" s="178"/>
      <c r="L154" s="178"/>
    </row>
    <row r="155" spans="10:12" x14ac:dyDescent="0.25">
      <c r="J155" s="177"/>
      <c r="K155" s="178"/>
      <c r="L155" s="178"/>
    </row>
    <row r="156" spans="10:12" x14ac:dyDescent="0.25">
      <c r="J156" s="177"/>
      <c r="K156" s="178"/>
      <c r="L156" s="178"/>
    </row>
    <row r="157" spans="10:12" x14ac:dyDescent="0.25">
      <c r="J157" s="177"/>
      <c r="K157" s="178"/>
      <c r="L157" s="178"/>
    </row>
    <row r="158" spans="10:12" x14ac:dyDescent="0.25">
      <c r="J158" s="177"/>
      <c r="K158" s="178"/>
      <c r="L158" s="178"/>
    </row>
    <row r="159" spans="10:12" x14ac:dyDescent="0.25">
      <c r="J159" s="177"/>
      <c r="K159" s="178"/>
      <c r="L159" s="178"/>
    </row>
    <row r="160" spans="10:12" x14ac:dyDescent="0.25">
      <c r="J160" s="177"/>
      <c r="K160" s="178"/>
      <c r="L160" s="178"/>
    </row>
    <row r="161" spans="10:12" x14ac:dyDescent="0.25">
      <c r="J161" s="177"/>
      <c r="K161" s="178"/>
      <c r="L161" s="178"/>
    </row>
    <row r="162" spans="10:12" x14ac:dyDescent="0.25">
      <c r="J162" s="177"/>
      <c r="K162" s="178"/>
      <c r="L162" s="178"/>
    </row>
    <row r="163" spans="10:12" x14ac:dyDescent="0.25">
      <c r="J163" s="177"/>
      <c r="K163" s="178"/>
      <c r="L163" s="178"/>
    </row>
    <row r="164" spans="10:12" x14ac:dyDescent="0.25">
      <c r="J164" s="177"/>
      <c r="K164" s="178"/>
      <c r="L164" s="178"/>
    </row>
    <row r="165" spans="10:12" x14ac:dyDescent="0.25">
      <c r="J165" s="177"/>
      <c r="K165" s="178"/>
      <c r="L165" s="178"/>
    </row>
    <row r="166" spans="10:12" x14ac:dyDescent="0.25">
      <c r="J166" s="177"/>
      <c r="K166" s="178"/>
      <c r="L166" s="178"/>
    </row>
    <row r="167" spans="10:12" x14ac:dyDescent="0.25">
      <c r="J167" s="177"/>
      <c r="K167" s="178"/>
      <c r="L167" s="178"/>
    </row>
    <row r="168" spans="10:12" x14ac:dyDescent="0.25">
      <c r="J168" s="177"/>
      <c r="K168" s="178"/>
      <c r="L168" s="178"/>
    </row>
    <row r="169" spans="10:12" x14ac:dyDescent="0.25">
      <c r="J169" s="177"/>
      <c r="K169" s="178"/>
      <c r="L169" s="178"/>
    </row>
    <row r="170" spans="10:12" x14ac:dyDescent="0.25">
      <c r="J170" s="177"/>
      <c r="K170" s="178"/>
      <c r="L170" s="178"/>
    </row>
    <row r="171" spans="10:12" x14ac:dyDescent="0.25">
      <c r="J171" s="177"/>
      <c r="K171" s="178"/>
      <c r="L171" s="178"/>
    </row>
    <row r="172" spans="10:12" x14ac:dyDescent="0.25">
      <c r="J172" s="177"/>
      <c r="K172" s="178"/>
      <c r="L172" s="178"/>
    </row>
    <row r="173" spans="10:12" x14ac:dyDescent="0.25">
      <c r="J173" s="177"/>
      <c r="K173" s="178"/>
      <c r="L173" s="178"/>
    </row>
    <row r="174" spans="10:12" x14ac:dyDescent="0.25">
      <c r="J174" s="177"/>
      <c r="K174" s="178"/>
      <c r="L174" s="178"/>
    </row>
    <row r="175" spans="10:12" x14ac:dyDescent="0.25">
      <c r="J175" s="177"/>
      <c r="K175" s="178"/>
      <c r="L175" s="178"/>
    </row>
    <row r="176" spans="10:12" x14ac:dyDescent="0.25">
      <c r="J176" s="177"/>
      <c r="K176" s="178"/>
      <c r="L176" s="178"/>
    </row>
    <row r="177" spans="10:12" x14ac:dyDescent="0.25">
      <c r="J177" s="177"/>
      <c r="K177" s="178"/>
      <c r="L177" s="178"/>
    </row>
    <row r="178" spans="10:12" x14ac:dyDescent="0.25">
      <c r="J178" s="177"/>
      <c r="K178" s="178"/>
      <c r="L178" s="178"/>
    </row>
    <row r="179" spans="10:12" x14ac:dyDescent="0.25">
      <c r="J179" s="177"/>
      <c r="K179" s="178"/>
      <c r="L179" s="178"/>
    </row>
    <row r="180" spans="10:12" x14ac:dyDescent="0.25">
      <c r="J180" s="177"/>
      <c r="K180" s="178"/>
      <c r="L180" s="178"/>
    </row>
    <row r="181" spans="10:12" x14ac:dyDescent="0.25">
      <c r="J181" s="177"/>
      <c r="K181" s="178"/>
      <c r="L181" s="178"/>
    </row>
    <row r="182" spans="10:12" x14ac:dyDescent="0.25">
      <c r="J182" s="177"/>
      <c r="K182" s="178"/>
      <c r="L182" s="178"/>
    </row>
    <row r="183" spans="10:12" x14ac:dyDescent="0.25">
      <c r="J183" s="177"/>
      <c r="K183" s="178"/>
      <c r="L183" s="178"/>
    </row>
    <row r="184" spans="10:12" x14ac:dyDescent="0.25">
      <c r="J184" s="177"/>
      <c r="K184" s="178"/>
      <c r="L184" s="178"/>
    </row>
    <row r="185" spans="10:12" x14ac:dyDescent="0.25">
      <c r="J185" s="177"/>
      <c r="K185" s="178"/>
      <c r="L185" s="178"/>
    </row>
    <row r="186" spans="10:12" x14ac:dyDescent="0.25">
      <c r="J186" s="177"/>
      <c r="K186" s="178"/>
      <c r="L186" s="178"/>
    </row>
    <row r="187" spans="10:12" x14ac:dyDescent="0.25">
      <c r="J187" s="177"/>
      <c r="K187" s="178"/>
      <c r="L187" s="178"/>
    </row>
    <row r="188" spans="10:12" x14ac:dyDescent="0.25">
      <c r="J188" s="177"/>
      <c r="K188" s="178"/>
      <c r="L188" s="178"/>
    </row>
    <row r="189" spans="10:12" x14ac:dyDescent="0.25">
      <c r="J189" s="177"/>
      <c r="K189" s="178"/>
      <c r="L189" s="178"/>
    </row>
    <row r="190" spans="10:12" x14ac:dyDescent="0.25">
      <c r="J190" s="177"/>
      <c r="K190" s="178"/>
      <c r="L190" s="178"/>
    </row>
    <row r="191" spans="10:12" x14ac:dyDescent="0.25">
      <c r="J191" s="177"/>
      <c r="K191" s="178"/>
      <c r="L191" s="178"/>
    </row>
    <row r="192" spans="10:12" x14ac:dyDescent="0.25">
      <c r="J192" s="177"/>
      <c r="K192" s="178"/>
      <c r="L192" s="178"/>
    </row>
    <row r="193" spans="10:12" x14ac:dyDescent="0.25">
      <c r="J193" s="177"/>
      <c r="K193" s="178"/>
      <c r="L193" s="178"/>
    </row>
    <row r="194" spans="10:12" x14ac:dyDescent="0.25">
      <c r="J194" s="177"/>
      <c r="K194" s="178"/>
      <c r="L194" s="178"/>
    </row>
    <row r="195" spans="10:12" x14ac:dyDescent="0.25">
      <c r="J195" s="177"/>
      <c r="K195" s="178"/>
      <c r="L195" s="178"/>
    </row>
    <row r="196" spans="10:12" x14ac:dyDescent="0.25">
      <c r="J196" s="177"/>
      <c r="K196" s="178"/>
      <c r="L196" s="178"/>
    </row>
    <row r="197" spans="10:12" x14ac:dyDescent="0.25">
      <c r="J197" s="177"/>
      <c r="K197" s="178"/>
      <c r="L197" s="178"/>
    </row>
    <row r="198" spans="10:12" x14ac:dyDescent="0.25">
      <c r="J198" s="177"/>
      <c r="K198" s="178"/>
      <c r="L198" s="178"/>
    </row>
    <row r="199" spans="10:12" x14ac:dyDescent="0.25">
      <c r="J199" s="177"/>
      <c r="K199" s="178"/>
      <c r="L199" s="178"/>
    </row>
    <row r="200" spans="10:12" x14ac:dyDescent="0.25">
      <c r="J200" s="177"/>
      <c r="K200" s="178"/>
      <c r="L200" s="178"/>
    </row>
    <row r="201" spans="10:12" x14ac:dyDescent="0.25">
      <c r="J201" s="177"/>
      <c r="K201" s="178"/>
      <c r="L201" s="178"/>
    </row>
    <row r="202" spans="10:12" x14ac:dyDescent="0.25">
      <c r="J202" s="177"/>
      <c r="K202" s="178"/>
      <c r="L202" s="178"/>
    </row>
    <row r="203" spans="10:12" x14ac:dyDescent="0.25">
      <c r="J203" s="177"/>
      <c r="K203" s="178"/>
      <c r="L203" s="178"/>
    </row>
    <row r="204" spans="10:12" x14ac:dyDescent="0.25">
      <c r="J204" s="177"/>
      <c r="K204" s="178"/>
      <c r="L204" s="178"/>
    </row>
    <row r="205" spans="10:12" x14ac:dyDescent="0.25">
      <c r="J205" s="177"/>
      <c r="K205" s="178"/>
      <c r="L205" s="178"/>
    </row>
    <row r="206" spans="10:12" x14ac:dyDescent="0.25">
      <c r="J206" s="177"/>
      <c r="K206" s="178"/>
      <c r="L206" s="178"/>
    </row>
    <row r="207" spans="10:12" x14ac:dyDescent="0.25">
      <c r="J207" s="177"/>
      <c r="K207" s="178"/>
      <c r="L207" s="178"/>
    </row>
    <row r="208" spans="10:12" x14ac:dyDescent="0.25">
      <c r="J208" s="177"/>
      <c r="K208" s="178"/>
      <c r="L208" s="178"/>
    </row>
    <row r="209" spans="10:12" x14ac:dyDescent="0.25">
      <c r="J209" s="177"/>
      <c r="K209" s="178"/>
      <c r="L209" s="178"/>
    </row>
    <row r="210" spans="10:12" x14ac:dyDescent="0.25">
      <c r="J210" s="177"/>
      <c r="K210" s="178"/>
      <c r="L210" s="178"/>
    </row>
    <row r="211" spans="10:12" x14ac:dyDescent="0.25">
      <c r="J211" s="177"/>
      <c r="K211" s="178"/>
      <c r="L211" s="178"/>
    </row>
    <row r="212" spans="10:12" x14ac:dyDescent="0.25">
      <c r="J212" s="177"/>
      <c r="K212" s="178"/>
      <c r="L212" s="178"/>
    </row>
    <row r="213" spans="10:12" x14ac:dyDescent="0.25">
      <c r="J213" s="177"/>
      <c r="K213" s="178"/>
      <c r="L213" s="178"/>
    </row>
    <row r="214" spans="10:12" x14ac:dyDescent="0.25">
      <c r="J214" s="177"/>
      <c r="K214" s="178"/>
      <c r="L214" s="178"/>
    </row>
    <row r="215" spans="10:12" x14ac:dyDescent="0.25">
      <c r="J215" s="177"/>
      <c r="K215" s="178"/>
      <c r="L215" s="178"/>
    </row>
    <row r="216" spans="10:12" x14ac:dyDescent="0.25">
      <c r="J216" s="177"/>
      <c r="K216" s="178"/>
      <c r="L216" s="178"/>
    </row>
    <row r="217" spans="10:12" x14ac:dyDescent="0.25">
      <c r="J217" s="177"/>
      <c r="K217" s="178"/>
      <c r="L217" s="178"/>
    </row>
    <row r="218" spans="10:12" x14ac:dyDescent="0.25">
      <c r="J218" s="177"/>
      <c r="K218" s="178"/>
      <c r="L218" s="178"/>
    </row>
    <row r="219" spans="10:12" x14ac:dyDescent="0.25">
      <c r="J219" s="177"/>
      <c r="K219" s="178"/>
      <c r="L219" s="178"/>
    </row>
    <row r="220" spans="10:12" x14ac:dyDescent="0.25">
      <c r="J220" s="177"/>
      <c r="K220" s="178"/>
      <c r="L220" s="178"/>
    </row>
    <row r="221" spans="10:12" x14ac:dyDescent="0.25">
      <c r="J221" s="177"/>
      <c r="K221" s="178"/>
      <c r="L221" s="178"/>
    </row>
    <row r="222" spans="10:12" x14ac:dyDescent="0.25">
      <c r="J222" s="177"/>
      <c r="K222" s="178"/>
      <c r="L222" s="178"/>
    </row>
    <row r="223" spans="10:12" x14ac:dyDescent="0.25">
      <c r="J223" s="177"/>
      <c r="K223" s="178"/>
      <c r="L223" s="178"/>
    </row>
    <row r="224" spans="10:12" x14ac:dyDescent="0.25">
      <c r="J224" s="177"/>
      <c r="K224" s="178"/>
      <c r="L224" s="178"/>
    </row>
    <row r="225" spans="10:12" x14ac:dyDescent="0.25">
      <c r="J225" s="177"/>
      <c r="K225" s="178"/>
      <c r="L225" s="178"/>
    </row>
    <row r="226" spans="10:12" x14ac:dyDescent="0.25">
      <c r="J226" s="177"/>
      <c r="K226" s="178"/>
      <c r="L226" s="178"/>
    </row>
    <row r="227" spans="10:12" x14ac:dyDescent="0.25">
      <c r="J227" s="177"/>
      <c r="K227" s="178"/>
      <c r="L227" s="178"/>
    </row>
    <row r="228" spans="10:12" x14ac:dyDescent="0.25">
      <c r="J228" s="177"/>
      <c r="K228" s="178"/>
      <c r="L228" s="178"/>
    </row>
    <row r="229" spans="10:12" x14ac:dyDescent="0.25">
      <c r="J229" s="177"/>
      <c r="K229" s="178"/>
      <c r="L229" s="178"/>
    </row>
    <row r="230" spans="10:12" x14ac:dyDescent="0.25">
      <c r="J230" s="177"/>
      <c r="K230" s="178"/>
      <c r="L230" s="178"/>
    </row>
    <row r="231" spans="10:12" x14ac:dyDescent="0.25">
      <c r="J231" s="177"/>
      <c r="K231" s="178"/>
      <c r="L231" s="178"/>
    </row>
    <row r="232" spans="10:12" x14ac:dyDescent="0.25">
      <c r="J232" s="177"/>
      <c r="K232" s="178"/>
      <c r="L232" s="178"/>
    </row>
    <row r="233" spans="10:12" x14ac:dyDescent="0.25">
      <c r="J233" s="177"/>
      <c r="K233" s="178"/>
      <c r="L233" s="178"/>
    </row>
    <row r="234" spans="10:12" x14ac:dyDescent="0.25">
      <c r="J234" s="177"/>
      <c r="K234" s="178"/>
      <c r="L234" s="178"/>
    </row>
    <row r="235" spans="10:12" x14ac:dyDescent="0.25">
      <c r="J235" s="177"/>
      <c r="K235" s="178"/>
      <c r="L235" s="178"/>
    </row>
    <row r="236" spans="10:12" x14ac:dyDescent="0.25">
      <c r="J236" s="177"/>
      <c r="K236" s="178"/>
      <c r="L236" s="178"/>
    </row>
    <row r="237" spans="10:12" x14ac:dyDescent="0.25">
      <c r="J237" s="177"/>
      <c r="K237" s="178"/>
      <c r="L237" s="178"/>
    </row>
    <row r="238" spans="10:12" x14ac:dyDescent="0.25">
      <c r="J238" s="177"/>
      <c r="K238" s="178"/>
      <c r="L238" s="178"/>
    </row>
    <row r="239" spans="10:12" x14ac:dyDescent="0.25">
      <c r="J239" s="177"/>
      <c r="K239" s="178"/>
      <c r="L239" s="178"/>
    </row>
    <row r="240" spans="10:12" x14ac:dyDescent="0.25">
      <c r="J240" s="177"/>
      <c r="K240" s="178"/>
      <c r="L240" s="178"/>
    </row>
    <row r="241" spans="10:12" x14ac:dyDescent="0.25">
      <c r="J241" s="177"/>
      <c r="K241" s="178"/>
      <c r="L241" s="178"/>
    </row>
    <row r="242" spans="10:12" x14ac:dyDescent="0.25">
      <c r="J242" s="177"/>
      <c r="K242" s="178"/>
      <c r="L242" s="178"/>
    </row>
    <row r="243" spans="10:12" x14ac:dyDescent="0.25">
      <c r="J243" s="177"/>
      <c r="K243" s="178"/>
      <c r="L243" s="178"/>
    </row>
    <row r="244" spans="10:12" x14ac:dyDescent="0.25">
      <c r="J244" s="177"/>
      <c r="K244" s="178"/>
      <c r="L244" s="178"/>
    </row>
    <row r="245" spans="10:12" x14ac:dyDescent="0.25">
      <c r="J245" s="177"/>
      <c r="K245" s="178"/>
      <c r="L245" s="178"/>
    </row>
    <row r="246" spans="10:12" x14ac:dyDescent="0.25">
      <c r="J246" s="177"/>
      <c r="K246" s="178"/>
      <c r="L246" s="178"/>
    </row>
    <row r="247" spans="10:12" x14ac:dyDescent="0.25">
      <c r="J247" s="177"/>
      <c r="K247" s="178"/>
      <c r="L247" s="178"/>
    </row>
    <row r="248" spans="10:12" x14ac:dyDescent="0.25">
      <c r="J248" s="177"/>
      <c r="K248" s="178"/>
      <c r="L248" s="178"/>
    </row>
    <row r="249" spans="10:12" x14ac:dyDescent="0.25">
      <c r="J249" s="177"/>
      <c r="K249" s="178"/>
      <c r="L249" s="178"/>
    </row>
    <row r="250" spans="10:12" x14ac:dyDescent="0.25">
      <c r="J250" s="177"/>
      <c r="K250" s="178"/>
      <c r="L250" s="178"/>
    </row>
    <row r="251" spans="10:12" x14ac:dyDescent="0.25">
      <c r="J251" s="177"/>
      <c r="K251" s="178"/>
      <c r="L251" s="178"/>
    </row>
    <row r="252" spans="10:12" x14ac:dyDescent="0.25">
      <c r="J252" s="177"/>
      <c r="K252" s="178"/>
      <c r="L252" s="178"/>
    </row>
    <row r="253" spans="10:12" x14ac:dyDescent="0.25">
      <c r="J253" s="177"/>
      <c r="K253" s="178"/>
      <c r="L253" s="178"/>
    </row>
    <row r="254" spans="10:12" x14ac:dyDescent="0.25">
      <c r="J254" s="177"/>
      <c r="K254" s="178"/>
      <c r="L254" s="178"/>
    </row>
    <row r="255" spans="10:12" x14ac:dyDescent="0.25">
      <c r="J255" s="177"/>
      <c r="K255" s="178"/>
      <c r="L255" s="178"/>
    </row>
    <row r="256" spans="10:12" x14ac:dyDescent="0.25">
      <c r="J256" s="177"/>
      <c r="K256" s="178"/>
      <c r="L256" s="178"/>
    </row>
    <row r="257" spans="10:12" x14ac:dyDescent="0.25">
      <c r="J257" s="177"/>
      <c r="K257" s="178"/>
      <c r="L257" s="178"/>
    </row>
    <row r="258" spans="10:12" x14ac:dyDescent="0.25">
      <c r="J258" s="177"/>
      <c r="K258" s="178"/>
      <c r="L258" s="178"/>
    </row>
    <row r="259" spans="10:12" x14ac:dyDescent="0.25">
      <c r="J259" s="177"/>
      <c r="K259" s="178"/>
      <c r="L259" s="178"/>
    </row>
    <row r="260" spans="10:12" x14ac:dyDescent="0.25">
      <c r="J260" s="177"/>
      <c r="K260" s="178"/>
      <c r="L260" s="178"/>
    </row>
    <row r="261" spans="10:12" x14ac:dyDescent="0.25">
      <c r="J261" s="177"/>
      <c r="K261" s="178"/>
      <c r="L261" s="178"/>
    </row>
    <row r="262" spans="10:12" x14ac:dyDescent="0.25">
      <c r="J262" s="177"/>
      <c r="K262" s="178"/>
      <c r="L262" s="178"/>
    </row>
    <row r="263" spans="10:12" x14ac:dyDescent="0.25">
      <c r="J263" s="177"/>
      <c r="K263" s="178"/>
      <c r="L263" s="178"/>
    </row>
    <row r="264" spans="10:12" x14ac:dyDescent="0.25">
      <c r="J264" s="177"/>
      <c r="K264" s="178"/>
      <c r="L264" s="178"/>
    </row>
    <row r="265" spans="10:12" x14ac:dyDescent="0.25">
      <c r="J265" s="177"/>
      <c r="K265" s="178"/>
      <c r="L265" s="178"/>
    </row>
    <row r="266" spans="10:12" x14ac:dyDescent="0.25">
      <c r="J266" s="177"/>
      <c r="K266" s="178"/>
      <c r="L266" s="178"/>
    </row>
    <row r="267" spans="10:12" x14ac:dyDescent="0.25">
      <c r="J267" s="177"/>
      <c r="K267" s="178"/>
      <c r="L267" s="178"/>
    </row>
    <row r="268" spans="10:12" x14ac:dyDescent="0.25">
      <c r="J268" s="177"/>
      <c r="K268" s="178"/>
      <c r="L268" s="178"/>
    </row>
    <row r="269" spans="10:12" x14ac:dyDescent="0.25">
      <c r="J269" s="177"/>
      <c r="K269" s="178"/>
      <c r="L269" s="178"/>
    </row>
    <row r="270" spans="10:12" x14ac:dyDescent="0.25">
      <c r="J270" s="177"/>
      <c r="K270" s="178"/>
      <c r="L270" s="178"/>
    </row>
    <row r="271" spans="10:12" x14ac:dyDescent="0.25">
      <c r="J271" s="177"/>
      <c r="K271" s="178"/>
      <c r="L271" s="178"/>
    </row>
    <row r="272" spans="10:12" x14ac:dyDescent="0.25">
      <c r="J272" s="177"/>
      <c r="K272" s="178"/>
      <c r="L272" s="178"/>
    </row>
    <row r="273" spans="10:12" x14ac:dyDescent="0.25">
      <c r="J273" s="177"/>
      <c r="K273" s="178"/>
      <c r="L273" s="178"/>
    </row>
    <row r="274" spans="10:12" x14ac:dyDescent="0.25">
      <c r="J274" s="177"/>
      <c r="K274" s="178"/>
      <c r="L274" s="178"/>
    </row>
    <row r="275" spans="10:12" x14ac:dyDescent="0.25">
      <c r="J275" s="177"/>
      <c r="K275" s="178"/>
      <c r="L275" s="178"/>
    </row>
    <row r="276" spans="10:12" x14ac:dyDescent="0.25">
      <c r="J276" s="177"/>
      <c r="K276" s="178"/>
      <c r="L276" s="178"/>
    </row>
    <row r="277" spans="10:12" x14ac:dyDescent="0.25">
      <c r="J277" s="177"/>
      <c r="K277" s="178"/>
      <c r="L277" s="178"/>
    </row>
    <row r="278" spans="10:12" x14ac:dyDescent="0.25">
      <c r="J278" s="177"/>
      <c r="K278" s="178"/>
      <c r="L278" s="178"/>
    </row>
    <row r="279" spans="10:12" x14ac:dyDescent="0.25">
      <c r="J279" s="177"/>
      <c r="K279" s="178"/>
      <c r="L279" s="178"/>
    </row>
    <row r="280" spans="10:12" x14ac:dyDescent="0.25">
      <c r="J280" s="177"/>
      <c r="K280" s="178"/>
      <c r="L280" s="178"/>
    </row>
    <row r="281" spans="10:12" x14ac:dyDescent="0.25">
      <c r="J281" s="177"/>
      <c r="K281" s="178"/>
      <c r="L281" s="178"/>
    </row>
    <row r="282" spans="10:12" x14ac:dyDescent="0.25">
      <c r="J282" s="177"/>
      <c r="K282" s="178"/>
      <c r="L282" s="178"/>
    </row>
    <row r="283" spans="10:12" x14ac:dyDescent="0.25">
      <c r="J283" s="177"/>
      <c r="K283" s="178"/>
      <c r="L283" s="178"/>
    </row>
    <row r="284" spans="10:12" x14ac:dyDescent="0.25">
      <c r="J284" s="177"/>
      <c r="K284" s="178"/>
      <c r="L284" s="178"/>
    </row>
    <row r="285" spans="10:12" x14ac:dyDescent="0.25">
      <c r="J285" s="177"/>
      <c r="K285" s="178"/>
      <c r="L285" s="178"/>
    </row>
    <row r="286" spans="10:12" x14ac:dyDescent="0.25">
      <c r="J286" s="177"/>
      <c r="K286" s="178"/>
      <c r="L286" s="178"/>
    </row>
    <row r="287" spans="10:12" x14ac:dyDescent="0.25">
      <c r="J287" s="177"/>
      <c r="K287" s="178"/>
      <c r="L287" s="178"/>
    </row>
    <row r="288" spans="10:12" x14ac:dyDescent="0.25">
      <c r="J288" s="177"/>
      <c r="K288" s="178"/>
      <c r="L288" s="178"/>
    </row>
    <row r="289" spans="10:12" x14ac:dyDescent="0.25">
      <c r="J289" s="177"/>
      <c r="K289" s="178"/>
      <c r="L289" s="178"/>
    </row>
    <row r="290" spans="10:12" x14ac:dyDescent="0.25">
      <c r="J290" s="177"/>
      <c r="K290" s="178"/>
      <c r="L290" s="178"/>
    </row>
    <row r="291" spans="10:12" x14ac:dyDescent="0.25">
      <c r="J291" s="177"/>
      <c r="K291" s="178"/>
      <c r="L291" s="178"/>
    </row>
    <row r="292" spans="10:12" x14ac:dyDescent="0.25">
      <c r="J292" s="177"/>
      <c r="K292" s="178"/>
      <c r="L292" s="178"/>
    </row>
    <row r="293" spans="10:12" x14ac:dyDescent="0.25">
      <c r="J293" s="177"/>
      <c r="K293" s="178"/>
      <c r="L293" s="178"/>
    </row>
    <row r="294" spans="10:12" x14ac:dyDescent="0.25">
      <c r="J294" s="177"/>
      <c r="K294" s="178"/>
      <c r="L294" s="178"/>
    </row>
    <row r="295" spans="10:12" x14ac:dyDescent="0.25">
      <c r="J295" s="177"/>
      <c r="K295" s="178"/>
      <c r="L295" s="178"/>
    </row>
    <row r="296" spans="10:12" x14ac:dyDescent="0.25">
      <c r="J296" s="177"/>
      <c r="K296" s="178"/>
      <c r="L296" s="178"/>
    </row>
    <row r="297" spans="10:12" x14ac:dyDescent="0.25">
      <c r="J297" s="177"/>
      <c r="K297" s="178"/>
      <c r="L297" s="178"/>
    </row>
    <row r="298" spans="10:12" x14ac:dyDescent="0.25">
      <c r="J298" s="177"/>
      <c r="K298" s="178"/>
      <c r="L298" s="178"/>
    </row>
    <row r="299" spans="10:12" x14ac:dyDescent="0.25">
      <c r="J299" s="177"/>
      <c r="K299" s="178"/>
      <c r="L299" s="178"/>
    </row>
    <row r="300" spans="10:12" x14ac:dyDescent="0.25">
      <c r="J300" s="177"/>
      <c r="K300" s="178"/>
      <c r="L300" s="178"/>
    </row>
    <row r="301" spans="10:12" x14ac:dyDescent="0.25">
      <c r="J301" s="177"/>
      <c r="K301" s="178"/>
      <c r="L301" s="178"/>
    </row>
    <row r="302" spans="10:12" x14ac:dyDescent="0.25">
      <c r="J302" s="177"/>
      <c r="K302" s="178"/>
      <c r="L302" s="178"/>
    </row>
    <row r="303" spans="10:12" x14ac:dyDescent="0.25">
      <c r="J303" s="177"/>
      <c r="K303" s="178"/>
      <c r="L303" s="178"/>
    </row>
    <row r="304" spans="10:12" x14ac:dyDescent="0.25">
      <c r="J304" s="177"/>
      <c r="K304" s="178"/>
      <c r="L304" s="178"/>
    </row>
    <row r="305" spans="10:12" x14ac:dyDescent="0.25">
      <c r="J305" s="177"/>
      <c r="K305" s="178"/>
      <c r="L305" s="178"/>
    </row>
    <row r="306" spans="10:12" x14ac:dyDescent="0.25">
      <c r="J306" s="177"/>
      <c r="K306" s="178"/>
      <c r="L306" s="178"/>
    </row>
    <row r="307" spans="10:12" x14ac:dyDescent="0.25">
      <c r="J307" s="177"/>
      <c r="K307" s="178"/>
      <c r="L307" s="178"/>
    </row>
    <row r="308" spans="10:12" x14ac:dyDescent="0.25">
      <c r="J308" s="177"/>
      <c r="K308" s="178"/>
      <c r="L308" s="178"/>
    </row>
    <row r="309" spans="10:12" x14ac:dyDescent="0.25">
      <c r="J309" s="177"/>
      <c r="K309" s="178"/>
      <c r="L309" s="178"/>
    </row>
    <row r="310" spans="10:12" x14ac:dyDescent="0.25">
      <c r="J310" s="177"/>
      <c r="K310" s="178"/>
      <c r="L310" s="178"/>
    </row>
    <row r="311" spans="10:12" x14ac:dyDescent="0.25">
      <c r="J311" s="177"/>
      <c r="K311" s="178"/>
      <c r="L311" s="178"/>
    </row>
    <row r="312" spans="10:12" x14ac:dyDescent="0.25">
      <c r="J312" s="177"/>
      <c r="K312" s="178"/>
      <c r="L312" s="178"/>
    </row>
    <row r="313" spans="10:12" x14ac:dyDescent="0.25">
      <c r="J313" s="177"/>
      <c r="K313" s="178"/>
      <c r="L313" s="178"/>
    </row>
    <row r="314" spans="10:12" x14ac:dyDescent="0.25">
      <c r="J314" s="177"/>
      <c r="K314" s="178"/>
      <c r="L314" s="178"/>
    </row>
    <row r="315" spans="10:12" x14ac:dyDescent="0.25">
      <c r="J315" s="177"/>
      <c r="K315" s="178"/>
      <c r="L315" s="178"/>
    </row>
    <row r="316" spans="10:12" x14ac:dyDescent="0.25">
      <c r="J316" s="177"/>
      <c r="K316" s="178"/>
      <c r="L316" s="178"/>
    </row>
    <row r="317" spans="10:12" x14ac:dyDescent="0.25">
      <c r="J317" s="177"/>
      <c r="K317" s="178"/>
      <c r="L317" s="178"/>
    </row>
    <row r="318" spans="10:12" x14ac:dyDescent="0.25">
      <c r="J318" s="177"/>
      <c r="K318" s="178"/>
      <c r="L318" s="178"/>
    </row>
    <row r="319" spans="10:12" x14ac:dyDescent="0.25">
      <c r="J319" s="177"/>
      <c r="K319" s="178"/>
      <c r="L319" s="178"/>
    </row>
    <row r="320" spans="10:12" x14ac:dyDescent="0.25">
      <c r="J320" s="177"/>
      <c r="K320" s="178"/>
      <c r="L320" s="178"/>
    </row>
    <row r="321" spans="10:12" x14ac:dyDescent="0.25">
      <c r="J321" s="177"/>
      <c r="K321" s="178"/>
      <c r="L321" s="178"/>
    </row>
    <row r="322" spans="10:12" x14ac:dyDescent="0.25">
      <c r="J322" s="177"/>
      <c r="K322" s="178"/>
      <c r="L322" s="178"/>
    </row>
    <row r="323" spans="10:12" x14ac:dyDescent="0.25">
      <c r="J323" s="177"/>
      <c r="K323" s="178"/>
      <c r="L323" s="178"/>
    </row>
    <row r="324" spans="10:12" x14ac:dyDescent="0.25">
      <c r="J324" s="177"/>
      <c r="K324" s="178"/>
      <c r="L324" s="178"/>
    </row>
    <row r="325" spans="10:12" x14ac:dyDescent="0.25">
      <c r="J325" s="177"/>
      <c r="K325" s="178"/>
      <c r="L325" s="178"/>
    </row>
    <row r="326" spans="10:12" x14ac:dyDescent="0.25">
      <c r="J326" s="177"/>
      <c r="K326" s="178"/>
      <c r="L326" s="178"/>
    </row>
    <row r="327" spans="10:12" x14ac:dyDescent="0.25">
      <c r="J327" s="177"/>
      <c r="K327" s="178"/>
      <c r="L327" s="178"/>
    </row>
    <row r="328" spans="10:12" x14ac:dyDescent="0.25">
      <c r="J328" s="177"/>
      <c r="K328" s="178"/>
      <c r="L328" s="178"/>
    </row>
    <row r="329" spans="10:12" x14ac:dyDescent="0.25">
      <c r="J329" s="177"/>
      <c r="K329" s="178"/>
      <c r="L329" s="178"/>
    </row>
    <row r="330" spans="10:12" x14ac:dyDescent="0.25">
      <c r="J330" s="177"/>
      <c r="K330" s="178"/>
      <c r="L330" s="178"/>
    </row>
    <row r="331" spans="10:12" x14ac:dyDescent="0.25">
      <c r="J331" s="177"/>
      <c r="K331" s="178"/>
      <c r="L331" s="178"/>
    </row>
    <row r="332" spans="10:12" x14ac:dyDescent="0.25">
      <c r="J332" s="177"/>
      <c r="K332" s="178"/>
      <c r="L332" s="178"/>
    </row>
    <row r="333" spans="10:12" x14ac:dyDescent="0.25">
      <c r="J333" s="177"/>
      <c r="K333" s="178"/>
      <c r="L333" s="178"/>
    </row>
    <row r="334" spans="10:12" x14ac:dyDescent="0.25">
      <c r="J334" s="177"/>
      <c r="K334" s="178"/>
      <c r="L334" s="178"/>
    </row>
    <row r="335" spans="10:12" x14ac:dyDescent="0.25">
      <c r="J335" s="177"/>
      <c r="K335" s="178"/>
      <c r="L335" s="178"/>
    </row>
    <row r="336" spans="10:12" x14ac:dyDescent="0.25">
      <c r="J336" s="177"/>
      <c r="K336" s="178"/>
      <c r="L336" s="178"/>
    </row>
    <row r="337" spans="10:12" x14ac:dyDescent="0.25">
      <c r="J337" s="177"/>
      <c r="K337" s="178"/>
      <c r="L337" s="178"/>
    </row>
    <row r="338" spans="10:12" x14ac:dyDescent="0.25">
      <c r="J338" s="177"/>
      <c r="K338" s="178"/>
      <c r="L338" s="178"/>
    </row>
    <row r="339" spans="10:12" x14ac:dyDescent="0.25">
      <c r="J339" s="177"/>
      <c r="K339" s="178"/>
      <c r="L339" s="178"/>
    </row>
    <row r="340" spans="10:12" x14ac:dyDescent="0.25">
      <c r="J340" s="177"/>
      <c r="K340" s="178"/>
      <c r="L340" s="178"/>
    </row>
    <row r="341" spans="10:12" x14ac:dyDescent="0.25">
      <c r="J341" s="177"/>
      <c r="K341" s="178"/>
      <c r="L341" s="178"/>
    </row>
    <row r="342" spans="10:12" x14ac:dyDescent="0.25">
      <c r="J342" s="177"/>
      <c r="K342" s="178"/>
      <c r="L342" s="178"/>
    </row>
    <row r="343" spans="10:12" x14ac:dyDescent="0.25">
      <c r="J343" s="177"/>
      <c r="K343" s="178"/>
      <c r="L343" s="178"/>
    </row>
    <row r="344" spans="10:12" x14ac:dyDescent="0.25">
      <c r="J344" s="177"/>
      <c r="K344" s="178"/>
      <c r="L344" s="178"/>
    </row>
    <row r="345" spans="10:12" x14ac:dyDescent="0.25">
      <c r="J345" s="177"/>
      <c r="K345" s="178"/>
      <c r="L345" s="178"/>
    </row>
    <row r="346" spans="10:12" x14ac:dyDescent="0.25">
      <c r="J346" s="177"/>
      <c r="K346" s="178"/>
      <c r="L346" s="178"/>
    </row>
    <row r="347" spans="10:12" x14ac:dyDescent="0.25">
      <c r="J347" s="177"/>
      <c r="K347" s="178"/>
      <c r="L347" s="178"/>
    </row>
    <row r="348" spans="10:12" x14ac:dyDescent="0.25">
      <c r="J348" s="177"/>
      <c r="K348" s="178"/>
      <c r="L348" s="178"/>
    </row>
    <row r="349" spans="10:12" x14ac:dyDescent="0.25">
      <c r="J349" s="177"/>
      <c r="K349" s="178"/>
      <c r="L349" s="178"/>
    </row>
    <row r="350" spans="10:12" x14ac:dyDescent="0.25">
      <c r="J350" s="177"/>
      <c r="K350" s="178"/>
      <c r="L350" s="178"/>
    </row>
    <row r="351" spans="10:12" x14ac:dyDescent="0.25">
      <c r="J351" s="177"/>
      <c r="K351" s="178"/>
      <c r="L351" s="178"/>
    </row>
    <row r="352" spans="10:12" x14ac:dyDescent="0.25">
      <c r="J352" s="177"/>
      <c r="K352" s="178"/>
      <c r="L352" s="178"/>
    </row>
    <row r="353" spans="10:12" x14ac:dyDescent="0.25">
      <c r="J353" s="177"/>
      <c r="K353" s="178"/>
      <c r="L353" s="178"/>
    </row>
    <row r="354" spans="10:12" x14ac:dyDescent="0.25">
      <c r="J354" s="177"/>
      <c r="K354" s="178"/>
      <c r="L354" s="178"/>
    </row>
    <row r="355" spans="10:12" x14ac:dyDescent="0.25">
      <c r="J355" s="177"/>
      <c r="K355" s="178"/>
      <c r="L355" s="178"/>
    </row>
    <row r="356" spans="10:12" x14ac:dyDescent="0.25">
      <c r="J356" s="177"/>
      <c r="K356" s="178"/>
      <c r="L356" s="178"/>
    </row>
    <row r="357" spans="10:12" x14ac:dyDescent="0.25">
      <c r="J357" s="177"/>
      <c r="K357" s="178"/>
      <c r="L357" s="178"/>
    </row>
    <row r="358" spans="10:12" x14ac:dyDescent="0.25">
      <c r="J358" s="177"/>
      <c r="K358" s="178"/>
      <c r="L358" s="178"/>
    </row>
    <row r="359" spans="10:12" x14ac:dyDescent="0.25">
      <c r="J359" s="177"/>
      <c r="K359" s="178"/>
      <c r="L359" s="178"/>
    </row>
    <row r="360" spans="10:12" x14ac:dyDescent="0.25">
      <c r="J360" s="177"/>
      <c r="K360" s="178"/>
      <c r="L360" s="178"/>
    </row>
    <row r="361" spans="10:12" x14ac:dyDescent="0.25">
      <c r="J361" s="177"/>
      <c r="K361" s="178"/>
      <c r="L361" s="178"/>
    </row>
    <row r="362" spans="10:12" x14ac:dyDescent="0.25">
      <c r="J362" s="177"/>
      <c r="K362" s="178"/>
      <c r="L362" s="178"/>
    </row>
    <row r="363" spans="10:12" x14ac:dyDescent="0.25">
      <c r="J363" s="177"/>
      <c r="K363" s="178"/>
      <c r="L363" s="178"/>
    </row>
    <row r="364" spans="10:12" x14ac:dyDescent="0.25">
      <c r="J364" s="177"/>
      <c r="K364" s="178"/>
      <c r="L364" s="178"/>
    </row>
    <row r="365" spans="10:12" x14ac:dyDescent="0.25">
      <c r="J365" s="177"/>
      <c r="K365" s="178"/>
      <c r="L365" s="178"/>
    </row>
    <row r="366" spans="10:12" x14ac:dyDescent="0.25">
      <c r="J366" s="177"/>
      <c r="K366" s="178"/>
      <c r="L366" s="178"/>
    </row>
    <row r="367" spans="10:12" x14ac:dyDescent="0.25">
      <c r="J367" s="177"/>
      <c r="K367" s="178"/>
      <c r="L367" s="178"/>
    </row>
    <row r="368" spans="10:12" x14ac:dyDescent="0.25">
      <c r="J368" s="177"/>
      <c r="K368" s="178"/>
      <c r="L368" s="178"/>
    </row>
    <row r="369" spans="10:12" x14ac:dyDescent="0.25">
      <c r="J369" s="177"/>
      <c r="K369" s="178"/>
      <c r="L369" s="178"/>
    </row>
    <row r="370" spans="10:12" x14ac:dyDescent="0.25">
      <c r="J370" s="177"/>
      <c r="K370" s="178"/>
      <c r="L370" s="178"/>
    </row>
    <row r="371" spans="10:12" x14ac:dyDescent="0.25">
      <c r="J371" s="177"/>
      <c r="K371" s="178"/>
      <c r="L371" s="178"/>
    </row>
    <row r="372" spans="10:12" x14ac:dyDescent="0.25">
      <c r="J372" s="177"/>
      <c r="K372" s="178"/>
      <c r="L372" s="178"/>
    </row>
    <row r="373" spans="10:12" x14ac:dyDescent="0.25">
      <c r="J373" s="177"/>
      <c r="K373" s="178"/>
      <c r="L373" s="178"/>
    </row>
    <row r="374" spans="10:12" x14ac:dyDescent="0.25">
      <c r="J374" s="177"/>
      <c r="K374" s="178"/>
      <c r="L374" s="178"/>
    </row>
    <row r="375" spans="10:12" x14ac:dyDescent="0.25">
      <c r="J375" s="177"/>
      <c r="K375" s="178"/>
      <c r="L375" s="178"/>
    </row>
    <row r="376" spans="10:12" x14ac:dyDescent="0.25">
      <c r="J376" s="177"/>
      <c r="K376" s="178"/>
      <c r="L376" s="178"/>
    </row>
    <row r="377" spans="10:12" x14ac:dyDescent="0.25">
      <c r="J377" s="177"/>
      <c r="K377" s="178"/>
      <c r="L377" s="178"/>
    </row>
    <row r="378" spans="10:12" x14ac:dyDescent="0.25">
      <c r="J378" s="177"/>
      <c r="K378" s="178"/>
      <c r="L378" s="178"/>
    </row>
    <row r="379" spans="10:12" x14ac:dyDescent="0.25">
      <c r="J379" s="177"/>
      <c r="K379" s="178"/>
      <c r="L379" s="178"/>
    </row>
    <row r="380" spans="10:12" x14ac:dyDescent="0.25">
      <c r="J380" s="177"/>
      <c r="K380" s="178"/>
      <c r="L380" s="178"/>
    </row>
    <row r="381" spans="10:12" x14ac:dyDescent="0.25">
      <c r="J381" s="177"/>
      <c r="K381" s="178"/>
      <c r="L381" s="178"/>
    </row>
    <row r="382" spans="10:12" x14ac:dyDescent="0.25">
      <c r="J382" s="177"/>
      <c r="K382" s="178"/>
      <c r="L382" s="178"/>
    </row>
    <row r="383" spans="10:12" x14ac:dyDescent="0.25">
      <c r="J383" s="177"/>
      <c r="K383" s="178"/>
      <c r="L383" s="178"/>
    </row>
    <row r="384" spans="10:12" x14ac:dyDescent="0.25">
      <c r="J384" s="177"/>
      <c r="K384" s="178"/>
      <c r="L384" s="178"/>
    </row>
    <row r="385" spans="10:12" x14ac:dyDescent="0.25">
      <c r="J385" s="177"/>
      <c r="K385" s="178"/>
      <c r="L385" s="178"/>
    </row>
    <row r="386" spans="10:12" x14ac:dyDescent="0.25">
      <c r="J386" s="177"/>
      <c r="K386" s="178"/>
      <c r="L386" s="178"/>
    </row>
    <row r="387" spans="10:12" x14ac:dyDescent="0.25">
      <c r="J387" s="177"/>
      <c r="K387" s="178"/>
      <c r="L387" s="178"/>
    </row>
    <row r="388" spans="10:12" x14ac:dyDescent="0.25">
      <c r="J388" s="177"/>
      <c r="K388" s="178"/>
      <c r="L388" s="178"/>
    </row>
    <row r="389" spans="10:12" x14ac:dyDescent="0.25">
      <c r="J389" s="177"/>
      <c r="K389" s="178"/>
      <c r="L389" s="178"/>
    </row>
    <row r="390" spans="10:12" x14ac:dyDescent="0.25">
      <c r="J390" s="177"/>
      <c r="K390" s="178"/>
      <c r="L390" s="178"/>
    </row>
    <row r="391" spans="10:12" x14ac:dyDescent="0.25">
      <c r="J391" s="177"/>
      <c r="K391" s="178"/>
      <c r="L391" s="178"/>
    </row>
    <row r="392" spans="10:12" x14ac:dyDescent="0.25">
      <c r="J392" s="177"/>
      <c r="K392" s="178"/>
      <c r="L392" s="178"/>
    </row>
    <row r="393" spans="10:12" x14ac:dyDescent="0.25">
      <c r="J393" s="177"/>
      <c r="K393" s="178"/>
      <c r="L393" s="178"/>
    </row>
    <row r="394" spans="10:12" x14ac:dyDescent="0.25">
      <c r="J394" s="177"/>
      <c r="K394" s="178"/>
      <c r="L394" s="178"/>
    </row>
    <row r="395" spans="10:12" x14ac:dyDescent="0.25">
      <c r="J395" s="177"/>
      <c r="K395" s="178"/>
      <c r="L395" s="178"/>
    </row>
    <row r="396" spans="10:12" x14ac:dyDescent="0.25">
      <c r="J396" s="177"/>
      <c r="K396" s="178"/>
      <c r="L396" s="178"/>
    </row>
    <row r="397" spans="10:12" x14ac:dyDescent="0.25">
      <c r="J397" s="177"/>
      <c r="K397" s="178"/>
      <c r="L397" s="178"/>
    </row>
    <row r="398" spans="10:12" x14ac:dyDescent="0.25">
      <c r="J398" s="177"/>
      <c r="K398" s="178"/>
      <c r="L398" s="178"/>
    </row>
    <row r="399" spans="10:12" x14ac:dyDescent="0.25">
      <c r="J399" s="177"/>
      <c r="K399" s="178"/>
      <c r="L399" s="178"/>
    </row>
    <row r="400" spans="10:12" x14ac:dyDescent="0.25">
      <c r="J400" s="177"/>
      <c r="K400" s="178"/>
      <c r="L400" s="178"/>
    </row>
    <row r="401" spans="10:12" x14ac:dyDescent="0.25">
      <c r="J401" s="177"/>
      <c r="K401" s="178"/>
      <c r="L401" s="178"/>
    </row>
    <row r="402" spans="10:12" x14ac:dyDescent="0.25">
      <c r="J402" s="177"/>
      <c r="K402" s="178"/>
      <c r="L402" s="178"/>
    </row>
    <row r="403" spans="10:12" x14ac:dyDescent="0.25">
      <c r="J403" s="177"/>
      <c r="K403" s="178"/>
      <c r="L403" s="178"/>
    </row>
    <row r="404" spans="10:12" x14ac:dyDescent="0.25">
      <c r="J404" s="177"/>
      <c r="K404" s="178"/>
      <c r="L404" s="178"/>
    </row>
    <row r="405" spans="10:12" x14ac:dyDescent="0.25">
      <c r="J405" s="177"/>
      <c r="K405" s="178"/>
      <c r="L405" s="178"/>
    </row>
    <row r="406" spans="10:12" x14ac:dyDescent="0.25">
      <c r="J406" s="177"/>
      <c r="K406" s="178"/>
      <c r="L406" s="178"/>
    </row>
    <row r="407" spans="10:12" x14ac:dyDescent="0.25">
      <c r="J407" s="177"/>
      <c r="K407" s="178"/>
      <c r="L407" s="178"/>
    </row>
    <row r="408" spans="10:12" x14ac:dyDescent="0.25">
      <c r="J408" s="177"/>
      <c r="K408" s="178"/>
      <c r="L408" s="178"/>
    </row>
    <row r="409" spans="10:12" x14ac:dyDescent="0.25">
      <c r="J409" s="177"/>
      <c r="K409" s="178"/>
      <c r="L409" s="178"/>
    </row>
    <row r="410" spans="10:12" x14ac:dyDescent="0.25">
      <c r="J410" s="177"/>
      <c r="K410" s="178"/>
      <c r="L410" s="178"/>
    </row>
    <row r="411" spans="10:12" x14ac:dyDescent="0.25">
      <c r="J411" s="177"/>
      <c r="K411" s="178"/>
      <c r="L411" s="178"/>
    </row>
    <row r="412" spans="10:12" x14ac:dyDescent="0.25">
      <c r="J412" s="177"/>
      <c r="K412" s="178"/>
      <c r="L412" s="178"/>
    </row>
    <row r="413" spans="10:12" x14ac:dyDescent="0.25">
      <c r="J413" s="177"/>
      <c r="K413" s="178"/>
      <c r="L413" s="178"/>
    </row>
    <row r="414" spans="10:12" x14ac:dyDescent="0.25">
      <c r="J414" s="177"/>
      <c r="K414" s="178"/>
      <c r="L414" s="178"/>
    </row>
    <row r="415" spans="10:12" x14ac:dyDescent="0.25">
      <c r="J415" s="177"/>
      <c r="K415" s="178"/>
      <c r="L415" s="178"/>
    </row>
    <row r="416" spans="10:12" x14ac:dyDescent="0.25">
      <c r="J416" s="177"/>
      <c r="K416" s="178"/>
      <c r="L416" s="178"/>
    </row>
    <row r="417" spans="10:12" x14ac:dyDescent="0.25">
      <c r="J417" s="177"/>
      <c r="K417" s="178"/>
      <c r="L417" s="178"/>
    </row>
    <row r="418" spans="10:12" x14ac:dyDescent="0.25">
      <c r="J418" s="177"/>
      <c r="K418" s="178"/>
      <c r="L418" s="178"/>
    </row>
    <row r="419" spans="10:12" x14ac:dyDescent="0.25">
      <c r="J419" s="177"/>
      <c r="K419" s="178"/>
      <c r="L419" s="178"/>
    </row>
    <row r="420" spans="10:12" x14ac:dyDescent="0.25">
      <c r="J420" s="177"/>
      <c r="K420" s="178"/>
      <c r="L420" s="178"/>
    </row>
    <row r="421" spans="10:12" x14ac:dyDescent="0.25">
      <c r="J421" s="177"/>
      <c r="K421" s="178"/>
      <c r="L421" s="178"/>
    </row>
    <row r="422" spans="10:12" x14ac:dyDescent="0.25">
      <c r="J422" s="177"/>
      <c r="K422" s="178"/>
      <c r="L422" s="178"/>
    </row>
    <row r="423" spans="10:12" x14ac:dyDescent="0.25">
      <c r="J423" s="177"/>
      <c r="K423" s="178"/>
      <c r="L423" s="178"/>
    </row>
    <row r="424" spans="10:12" x14ac:dyDescent="0.25">
      <c r="J424" s="177"/>
      <c r="K424" s="178"/>
      <c r="L424" s="178"/>
    </row>
    <row r="425" spans="10:12" x14ac:dyDescent="0.25">
      <c r="J425" s="177"/>
      <c r="K425" s="178"/>
      <c r="L425" s="178"/>
    </row>
    <row r="426" spans="10:12" x14ac:dyDescent="0.25">
      <c r="J426" s="177"/>
      <c r="K426" s="178"/>
      <c r="L426" s="178"/>
    </row>
    <row r="427" spans="10:12" x14ac:dyDescent="0.25">
      <c r="J427" s="177"/>
      <c r="K427" s="178"/>
      <c r="L427" s="178"/>
    </row>
    <row r="428" spans="10:12" x14ac:dyDescent="0.25">
      <c r="J428" s="177"/>
      <c r="K428" s="178"/>
      <c r="L428" s="178"/>
    </row>
    <row r="429" spans="10:12" x14ac:dyDescent="0.25">
      <c r="J429" s="177"/>
      <c r="K429" s="178"/>
      <c r="L429" s="178"/>
    </row>
    <row r="430" spans="10:12" x14ac:dyDescent="0.25">
      <c r="J430" s="177"/>
      <c r="K430" s="178"/>
      <c r="L430" s="178"/>
    </row>
    <row r="431" spans="10:12" x14ac:dyDescent="0.25">
      <c r="J431" s="177"/>
      <c r="K431" s="178"/>
      <c r="L431" s="178"/>
    </row>
    <row r="432" spans="10:12" x14ac:dyDescent="0.25">
      <c r="J432" s="177"/>
      <c r="K432" s="178"/>
      <c r="L432" s="178"/>
    </row>
    <row r="433" spans="10:12" x14ac:dyDescent="0.25">
      <c r="J433" s="177"/>
      <c r="K433" s="178"/>
      <c r="L433" s="178"/>
    </row>
    <row r="434" spans="10:12" x14ac:dyDescent="0.25">
      <c r="J434" s="177"/>
      <c r="K434" s="178"/>
      <c r="L434" s="178"/>
    </row>
    <row r="435" spans="10:12" x14ac:dyDescent="0.25">
      <c r="J435" s="177"/>
      <c r="K435" s="178"/>
      <c r="L435" s="178"/>
    </row>
    <row r="436" spans="10:12" x14ac:dyDescent="0.25">
      <c r="J436" s="177"/>
      <c r="K436" s="178"/>
      <c r="L436" s="178"/>
    </row>
    <row r="437" spans="10:12" x14ac:dyDescent="0.25">
      <c r="J437" s="177"/>
      <c r="K437" s="178"/>
      <c r="L437" s="178"/>
    </row>
    <row r="438" spans="10:12" x14ac:dyDescent="0.25">
      <c r="J438" s="177"/>
      <c r="K438" s="178"/>
      <c r="L438" s="178"/>
    </row>
    <row r="439" spans="10:12" x14ac:dyDescent="0.25">
      <c r="J439" s="177"/>
      <c r="K439" s="178"/>
      <c r="L439" s="178"/>
    </row>
    <row r="440" spans="10:12" x14ac:dyDescent="0.25">
      <c r="J440" s="177"/>
      <c r="K440" s="178"/>
      <c r="L440" s="178"/>
    </row>
    <row r="441" spans="10:12" x14ac:dyDescent="0.25">
      <c r="J441" s="177"/>
      <c r="K441" s="178"/>
      <c r="L441" s="178"/>
    </row>
    <row r="442" spans="10:12" x14ac:dyDescent="0.25">
      <c r="J442" s="177"/>
      <c r="K442" s="178"/>
      <c r="L442" s="178"/>
    </row>
    <row r="443" spans="10:12" x14ac:dyDescent="0.25">
      <c r="J443" s="177"/>
      <c r="K443" s="178"/>
      <c r="L443" s="178"/>
    </row>
    <row r="444" spans="10:12" x14ac:dyDescent="0.25">
      <c r="J444" s="177"/>
      <c r="K444" s="178"/>
      <c r="L444" s="178"/>
    </row>
    <row r="445" spans="10:12" x14ac:dyDescent="0.25">
      <c r="J445" s="177"/>
      <c r="K445" s="178"/>
      <c r="L445" s="178"/>
    </row>
    <row r="446" spans="10:12" x14ac:dyDescent="0.25">
      <c r="J446" s="177"/>
      <c r="K446" s="178"/>
      <c r="L446" s="178"/>
    </row>
    <row r="447" spans="10:12" x14ac:dyDescent="0.25">
      <c r="J447" s="177"/>
      <c r="K447" s="178"/>
      <c r="L447" s="178"/>
    </row>
    <row r="448" spans="10:12" x14ac:dyDescent="0.25">
      <c r="J448" s="177"/>
      <c r="K448" s="178"/>
      <c r="L448" s="178"/>
    </row>
    <row r="449" spans="10:12" x14ac:dyDescent="0.25">
      <c r="J449" s="177"/>
      <c r="K449" s="178"/>
      <c r="L449" s="178"/>
    </row>
    <row r="450" spans="10:12" x14ac:dyDescent="0.25">
      <c r="J450" s="177"/>
      <c r="K450" s="178"/>
      <c r="L450" s="178"/>
    </row>
    <row r="451" spans="10:12" x14ac:dyDescent="0.25">
      <c r="J451" s="177"/>
      <c r="K451" s="178"/>
      <c r="L451" s="178"/>
    </row>
    <row r="452" spans="10:12" x14ac:dyDescent="0.25">
      <c r="J452" s="177"/>
      <c r="K452" s="178"/>
      <c r="L452" s="178"/>
    </row>
    <row r="453" spans="10:12" x14ac:dyDescent="0.25">
      <c r="J453" s="177"/>
      <c r="K453" s="178"/>
      <c r="L453" s="178"/>
    </row>
    <row r="454" spans="10:12" x14ac:dyDescent="0.25">
      <c r="J454" s="177"/>
      <c r="K454" s="178"/>
      <c r="L454" s="178"/>
    </row>
    <row r="455" spans="10:12" x14ac:dyDescent="0.25">
      <c r="J455" s="177"/>
      <c r="K455" s="178"/>
      <c r="L455" s="178"/>
    </row>
    <row r="456" spans="10:12" x14ac:dyDescent="0.25">
      <c r="J456" s="177"/>
      <c r="K456" s="178"/>
      <c r="L456" s="178"/>
    </row>
    <row r="457" spans="10:12" x14ac:dyDescent="0.25">
      <c r="J457" s="177"/>
      <c r="K457" s="178"/>
      <c r="L457" s="178"/>
    </row>
    <row r="458" spans="10:12" x14ac:dyDescent="0.25">
      <c r="J458" s="177"/>
      <c r="K458" s="178"/>
      <c r="L458" s="178"/>
    </row>
    <row r="459" spans="10:12" x14ac:dyDescent="0.25">
      <c r="J459" s="177"/>
      <c r="K459" s="178"/>
      <c r="L459" s="178"/>
    </row>
    <row r="460" spans="10:12" x14ac:dyDescent="0.25">
      <c r="J460" s="177"/>
      <c r="K460" s="178"/>
      <c r="L460" s="178"/>
    </row>
    <row r="461" spans="10:12" x14ac:dyDescent="0.25">
      <c r="J461" s="177"/>
      <c r="K461" s="178"/>
      <c r="L461" s="178"/>
    </row>
    <row r="462" spans="10:12" x14ac:dyDescent="0.25">
      <c r="J462" s="177"/>
      <c r="K462" s="178"/>
      <c r="L462" s="178"/>
    </row>
    <row r="463" spans="10:12" x14ac:dyDescent="0.25">
      <c r="J463" s="177"/>
      <c r="K463" s="178"/>
      <c r="L463" s="178"/>
    </row>
    <row r="464" spans="10:12" x14ac:dyDescent="0.25">
      <c r="J464" s="177"/>
      <c r="K464" s="178"/>
      <c r="L464" s="178"/>
    </row>
    <row r="465" spans="10:12" x14ac:dyDescent="0.25">
      <c r="J465" s="177"/>
      <c r="K465" s="178"/>
      <c r="L465" s="178"/>
    </row>
    <row r="466" spans="10:12" x14ac:dyDescent="0.25">
      <c r="J466" s="177"/>
      <c r="K466" s="178"/>
      <c r="L466" s="178"/>
    </row>
    <row r="467" spans="10:12" x14ac:dyDescent="0.25">
      <c r="J467" s="177"/>
      <c r="K467" s="178"/>
      <c r="L467" s="178"/>
    </row>
    <row r="468" spans="10:12" x14ac:dyDescent="0.25">
      <c r="J468" s="177"/>
      <c r="K468" s="178"/>
      <c r="L468" s="178"/>
    </row>
    <row r="469" spans="10:12" x14ac:dyDescent="0.25">
      <c r="J469" s="177"/>
      <c r="K469" s="178"/>
      <c r="L469" s="178"/>
    </row>
    <row r="470" spans="10:12" x14ac:dyDescent="0.25">
      <c r="J470" s="177"/>
      <c r="K470" s="178"/>
      <c r="L470" s="178"/>
    </row>
    <row r="471" spans="10:12" x14ac:dyDescent="0.25">
      <c r="J471" s="177"/>
      <c r="K471" s="178"/>
      <c r="L471" s="178"/>
    </row>
    <row r="472" spans="10:12" x14ac:dyDescent="0.25">
      <c r="J472" s="177"/>
      <c r="K472" s="178"/>
      <c r="L472" s="178"/>
    </row>
    <row r="473" spans="10:12" x14ac:dyDescent="0.25">
      <c r="J473" s="177"/>
      <c r="K473" s="178"/>
      <c r="L473" s="178"/>
    </row>
    <row r="474" spans="10:12" x14ac:dyDescent="0.25">
      <c r="J474" s="177"/>
      <c r="K474" s="178"/>
      <c r="L474" s="178"/>
    </row>
    <row r="475" spans="10:12" x14ac:dyDescent="0.25">
      <c r="J475" s="177"/>
      <c r="K475" s="178"/>
      <c r="L475" s="178"/>
    </row>
    <row r="476" spans="10:12" x14ac:dyDescent="0.25">
      <c r="J476" s="177"/>
      <c r="K476" s="178"/>
      <c r="L476" s="178"/>
    </row>
    <row r="477" spans="10:12" x14ac:dyDescent="0.25">
      <c r="J477" s="177"/>
      <c r="K477" s="178"/>
      <c r="L477" s="178"/>
    </row>
    <row r="478" spans="10:12" x14ac:dyDescent="0.25">
      <c r="J478" s="177"/>
      <c r="K478" s="178"/>
      <c r="L478" s="178"/>
    </row>
    <row r="479" spans="10:12" x14ac:dyDescent="0.25">
      <c r="J479" s="177"/>
      <c r="K479" s="178"/>
      <c r="L479" s="178"/>
    </row>
    <row r="480" spans="10:12" x14ac:dyDescent="0.25">
      <c r="J480" s="177"/>
      <c r="K480" s="178"/>
      <c r="L480" s="178"/>
    </row>
    <row r="481" spans="10:12" x14ac:dyDescent="0.25">
      <c r="J481" s="177"/>
      <c r="K481" s="178"/>
      <c r="L481" s="178"/>
    </row>
    <row r="482" spans="10:12" x14ac:dyDescent="0.25">
      <c r="J482" s="177"/>
      <c r="K482" s="178"/>
      <c r="L482" s="178"/>
    </row>
    <row r="483" spans="10:12" x14ac:dyDescent="0.25">
      <c r="J483" s="177"/>
      <c r="K483" s="178"/>
      <c r="L483" s="178"/>
    </row>
    <row r="484" spans="10:12" x14ac:dyDescent="0.25">
      <c r="J484" s="177"/>
      <c r="K484" s="178"/>
      <c r="L484" s="178"/>
    </row>
    <row r="485" spans="10:12" x14ac:dyDescent="0.25">
      <c r="J485" s="177"/>
      <c r="K485" s="178"/>
      <c r="L485" s="178"/>
    </row>
    <row r="486" spans="10:12" x14ac:dyDescent="0.25">
      <c r="J486" s="177"/>
      <c r="K486" s="178"/>
      <c r="L486" s="178"/>
    </row>
    <row r="487" spans="10:12" x14ac:dyDescent="0.25">
      <c r="J487" s="177"/>
      <c r="K487" s="178"/>
      <c r="L487" s="178"/>
    </row>
    <row r="488" spans="10:12" x14ac:dyDescent="0.25">
      <c r="J488" s="177"/>
      <c r="K488" s="178"/>
      <c r="L488" s="178"/>
    </row>
    <row r="489" spans="10:12" x14ac:dyDescent="0.25">
      <c r="J489" s="177"/>
      <c r="K489" s="178"/>
      <c r="L489" s="178"/>
    </row>
    <row r="490" spans="10:12" x14ac:dyDescent="0.25">
      <c r="J490" s="177"/>
      <c r="K490" s="178"/>
      <c r="L490" s="178"/>
    </row>
    <row r="491" spans="10:12" x14ac:dyDescent="0.25">
      <c r="J491" s="177"/>
      <c r="K491" s="178"/>
      <c r="L491" s="178"/>
    </row>
    <row r="492" spans="10:12" x14ac:dyDescent="0.25">
      <c r="J492" s="177"/>
      <c r="K492" s="178"/>
      <c r="L492" s="178"/>
    </row>
    <row r="493" spans="10:12" x14ac:dyDescent="0.25">
      <c r="J493" s="177"/>
      <c r="K493" s="178"/>
      <c r="L493" s="178"/>
    </row>
    <row r="494" spans="10:12" x14ac:dyDescent="0.25">
      <c r="J494" s="177"/>
      <c r="K494" s="178"/>
      <c r="L494" s="178"/>
    </row>
    <row r="495" spans="10:12" x14ac:dyDescent="0.25">
      <c r="J495" s="177"/>
      <c r="K495" s="178"/>
      <c r="L495" s="178"/>
    </row>
    <row r="496" spans="10:12" x14ac:dyDescent="0.25">
      <c r="J496" s="177"/>
      <c r="K496" s="178"/>
      <c r="L496" s="178"/>
    </row>
    <row r="497" spans="10:12" x14ac:dyDescent="0.25">
      <c r="J497" s="177"/>
      <c r="K497" s="178"/>
      <c r="L497" s="178"/>
    </row>
    <row r="498" spans="10:12" x14ac:dyDescent="0.25">
      <c r="J498" s="177"/>
      <c r="K498" s="178"/>
      <c r="L498" s="178"/>
    </row>
    <row r="499" spans="10:12" x14ac:dyDescent="0.25">
      <c r="J499" s="177"/>
      <c r="K499" s="178"/>
      <c r="L499" s="178"/>
    </row>
    <row r="500" spans="10:12" x14ac:dyDescent="0.25">
      <c r="J500" s="177"/>
      <c r="K500" s="178"/>
      <c r="L500" s="178"/>
    </row>
    <row r="501" spans="10:12" x14ac:dyDescent="0.25">
      <c r="J501" s="177"/>
      <c r="K501" s="178"/>
      <c r="L501" s="178"/>
    </row>
    <row r="502" spans="10:12" x14ac:dyDescent="0.25">
      <c r="J502" s="177"/>
      <c r="K502" s="178"/>
      <c r="L502" s="178"/>
    </row>
    <row r="503" spans="10:12" x14ac:dyDescent="0.25">
      <c r="J503" s="177"/>
      <c r="K503" s="178"/>
      <c r="L503" s="178"/>
    </row>
    <row r="504" spans="10:12" x14ac:dyDescent="0.25">
      <c r="J504" s="177"/>
      <c r="K504" s="178"/>
      <c r="L504" s="178"/>
    </row>
    <row r="505" spans="10:12" x14ac:dyDescent="0.25">
      <c r="J505" s="177"/>
      <c r="K505" s="178"/>
      <c r="L505" s="178"/>
    </row>
    <row r="506" spans="10:12" x14ac:dyDescent="0.25">
      <c r="J506" s="177"/>
      <c r="K506" s="178"/>
      <c r="L506" s="178"/>
    </row>
    <row r="507" spans="10:12" x14ac:dyDescent="0.25">
      <c r="J507" s="177"/>
      <c r="K507" s="178"/>
      <c r="L507" s="178"/>
    </row>
    <row r="508" spans="10:12" x14ac:dyDescent="0.25">
      <c r="J508" s="177"/>
      <c r="K508" s="178"/>
      <c r="L508" s="178"/>
    </row>
    <row r="509" spans="10:12" x14ac:dyDescent="0.25">
      <c r="J509" s="177"/>
      <c r="K509" s="178"/>
      <c r="L509" s="178"/>
    </row>
    <row r="510" spans="10:12" x14ac:dyDescent="0.25">
      <c r="J510" s="177"/>
      <c r="K510" s="178"/>
      <c r="L510" s="178"/>
    </row>
    <row r="511" spans="10:12" x14ac:dyDescent="0.25">
      <c r="J511" s="177"/>
      <c r="K511" s="178"/>
      <c r="L511" s="178"/>
    </row>
    <row r="512" spans="10:12" x14ac:dyDescent="0.25">
      <c r="J512" s="177"/>
      <c r="K512" s="178"/>
      <c r="L512" s="178"/>
    </row>
    <row r="513" spans="10:12" x14ac:dyDescent="0.25">
      <c r="J513" s="177"/>
      <c r="K513" s="178"/>
      <c r="L513" s="178"/>
    </row>
    <row r="514" spans="10:12" x14ac:dyDescent="0.25">
      <c r="J514" s="177"/>
      <c r="K514" s="178"/>
      <c r="L514" s="178"/>
    </row>
    <row r="515" spans="10:12" x14ac:dyDescent="0.25">
      <c r="J515" s="177"/>
      <c r="K515" s="178"/>
      <c r="L515" s="178"/>
    </row>
    <row r="516" spans="10:12" x14ac:dyDescent="0.25">
      <c r="J516" s="177"/>
      <c r="K516" s="178"/>
      <c r="L516" s="178"/>
    </row>
    <row r="517" spans="10:12" x14ac:dyDescent="0.25">
      <c r="J517" s="177"/>
      <c r="K517" s="178"/>
      <c r="L517" s="178"/>
    </row>
    <row r="518" spans="10:12" x14ac:dyDescent="0.25">
      <c r="J518" s="177"/>
      <c r="K518" s="178"/>
      <c r="L518" s="178"/>
    </row>
    <row r="519" spans="10:12" x14ac:dyDescent="0.25">
      <c r="J519" s="177"/>
      <c r="K519" s="178"/>
      <c r="L519" s="178"/>
    </row>
    <row r="520" spans="10:12" x14ac:dyDescent="0.25">
      <c r="J520" s="177"/>
      <c r="K520" s="178"/>
      <c r="L520" s="178"/>
    </row>
    <row r="521" spans="10:12" x14ac:dyDescent="0.25">
      <c r="J521" s="177"/>
      <c r="K521" s="178"/>
      <c r="L521" s="178"/>
    </row>
    <row r="522" spans="10:12" x14ac:dyDescent="0.25">
      <c r="J522" s="177"/>
      <c r="K522" s="178"/>
      <c r="L522" s="178"/>
    </row>
    <row r="523" spans="10:12" x14ac:dyDescent="0.25">
      <c r="J523" s="177"/>
      <c r="K523" s="178"/>
      <c r="L523" s="178"/>
    </row>
    <row r="524" spans="10:12" x14ac:dyDescent="0.25">
      <c r="J524" s="177"/>
      <c r="K524" s="178"/>
      <c r="L524" s="178"/>
    </row>
    <row r="525" spans="10:12" x14ac:dyDescent="0.25">
      <c r="J525" s="177"/>
      <c r="K525" s="178"/>
      <c r="L525" s="178"/>
    </row>
    <row r="526" spans="10:12" x14ac:dyDescent="0.25">
      <c r="J526" s="177"/>
      <c r="K526" s="178"/>
      <c r="L526" s="178"/>
    </row>
    <row r="527" spans="10:12" x14ac:dyDescent="0.25">
      <c r="J527" s="177"/>
      <c r="K527" s="178"/>
      <c r="L527" s="178"/>
    </row>
    <row r="528" spans="10:12" x14ac:dyDescent="0.25">
      <c r="J528" s="177"/>
      <c r="K528" s="178"/>
      <c r="L528" s="178"/>
    </row>
    <row r="529" spans="10:12" x14ac:dyDescent="0.25">
      <c r="J529" s="177"/>
      <c r="K529" s="178"/>
      <c r="L529" s="178"/>
    </row>
    <row r="530" spans="10:12" x14ac:dyDescent="0.25">
      <c r="J530" s="177"/>
      <c r="K530" s="178"/>
      <c r="L530" s="178"/>
    </row>
    <row r="531" spans="10:12" x14ac:dyDescent="0.25">
      <c r="J531" s="177"/>
      <c r="K531" s="178"/>
      <c r="L531" s="178"/>
    </row>
    <row r="532" spans="10:12" x14ac:dyDescent="0.25">
      <c r="J532" s="177"/>
      <c r="K532" s="178"/>
      <c r="L532" s="178"/>
    </row>
    <row r="533" spans="10:12" x14ac:dyDescent="0.25">
      <c r="J533" s="177"/>
      <c r="K533" s="178"/>
      <c r="L533" s="178"/>
    </row>
    <row r="534" spans="10:12" x14ac:dyDescent="0.25">
      <c r="J534" s="177"/>
      <c r="K534" s="178"/>
      <c r="L534" s="178"/>
    </row>
    <row r="535" spans="10:12" x14ac:dyDescent="0.25">
      <c r="J535" s="177"/>
      <c r="K535" s="178"/>
      <c r="L535" s="178"/>
    </row>
    <row r="536" spans="10:12" x14ac:dyDescent="0.25">
      <c r="J536" s="177"/>
      <c r="K536" s="178"/>
      <c r="L536" s="178"/>
    </row>
    <row r="537" spans="10:12" x14ac:dyDescent="0.25">
      <c r="J537" s="177"/>
      <c r="K537" s="178"/>
      <c r="L537" s="178"/>
    </row>
    <row r="538" spans="10:12" x14ac:dyDescent="0.25">
      <c r="J538" s="177"/>
      <c r="K538" s="178"/>
      <c r="L538" s="178"/>
    </row>
    <row r="539" spans="10:12" x14ac:dyDescent="0.25">
      <c r="J539" s="177"/>
      <c r="K539" s="178"/>
      <c r="L539" s="178"/>
    </row>
    <row r="540" spans="10:12" x14ac:dyDescent="0.25">
      <c r="J540" s="177"/>
      <c r="K540" s="178"/>
      <c r="L540" s="178"/>
    </row>
    <row r="541" spans="10:12" x14ac:dyDescent="0.25">
      <c r="J541" s="177"/>
      <c r="K541" s="178"/>
      <c r="L541" s="178"/>
    </row>
    <row r="542" spans="10:12" x14ac:dyDescent="0.25">
      <c r="J542" s="177"/>
      <c r="K542" s="178"/>
      <c r="L542" s="178"/>
    </row>
    <row r="543" spans="10:12" x14ac:dyDescent="0.25">
      <c r="J543" s="177"/>
      <c r="K543" s="178"/>
      <c r="L543" s="178"/>
    </row>
    <row r="544" spans="10:12" x14ac:dyDescent="0.25">
      <c r="J544" s="177"/>
      <c r="K544" s="178"/>
      <c r="L544" s="178"/>
    </row>
    <row r="545" spans="10:12" x14ac:dyDescent="0.25">
      <c r="J545" s="177"/>
      <c r="K545" s="178"/>
      <c r="L545" s="178"/>
    </row>
    <row r="546" spans="10:12" x14ac:dyDescent="0.25">
      <c r="J546" s="177"/>
      <c r="K546" s="178"/>
      <c r="L546" s="178"/>
    </row>
    <row r="547" spans="10:12" x14ac:dyDescent="0.25">
      <c r="J547" s="177"/>
      <c r="K547" s="178"/>
      <c r="L547" s="178"/>
    </row>
    <row r="548" spans="10:12" x14ac:dyDescent="0.25">
      <c r="J548" s="177"/>
      <c r="K548" s="178"/>
      <c r="L548" s="178"/>
    </row>
    <row r="549" spans="10:12" x14ac:dyDescent="0.25">
      <c r="J549" s="177"/>
      <c r="K549" s="178"/>
      <c r="L549" s="178"/>
    </row>
    <row r="550" spans="10:12" x14ac:dyDescent="0.25">
      <c r="J550" s="177"/>
      <c r="K550" s="178"/>
      <c r="L550" s="178"/>
    </row>
    <row r="551" spans="10:12" x14ac:dyDescent="0.25">
      <c r="J551" s="177"/>
      <c r="K551" s="178"/>
      <c r="L551" s="178"/>
    </row>
    <row r="552" spans="10:12" x14ac:dyDescent="0.25">
      <c r="J552" s="177"/>
      <c r="K552" s="178"/>
      <c r="L552" s="178"/>
    </row>
    <row r="553" spans="10:12" x14ac:dyDescent="0.25">
      <c r="J553" s="177"/>
      <c r="K553" s="178"/>
      <c r="L553" s="178"/>
    </row>
    <row r="554" spans="10:12" x14ac:dyDescent="0.25">
      <c r="J554" s="177"/>
      <c r="K554" s="178"/>
      <c r="L554" s="178"/>
    </row>
    <row r="555" spans="10:12" x14ac:dyDescent="0.25">
      <c r="J555" s="177"/>
      <c r="K555" s="178"/>
      <c r="L555" s="178"/>
    </row>
    <row r="556" spans="10:12" x14ac:dyDescent="0.25">
      <c r="J556" s="177"/>
      <c r="K556" s="178"/>
      <c r="L556" s="178"/>
    </row>
    <row r="557" spans="10:12" x14ac:dyDescent="0.25">
      <c r="J557" s="177"/>
      <c r="K557" s="178"/>
      <c r="L557" s="178"/>
    </row>
    <row r="558" spans="10:12" x14ac:dyDescent="0.25">
      <c r="J558" s="177"/>
      <c r="K558" s="178"/>
      <c r="L558" s="178"/>
    </row>
    <row r="559" spans="10:12" x14ac:dyDescent="0.25">
      <c r="J559" s="177"/>
      <c r="K559" s="178"/>
      <c r="L559" s="178"/>
    </row>
    <row r="560" spans="10:12" x14ac:dyDescent="0.25">
      <c r="J560" s="177"/>
      <c r="K560" s="178"/>
      <c r="L560" s="178"/>
    </row>
    <row r="561" spans="10:12" x14ac:dyDescent="0.25">
      <c r="J561" s="177"/>
      <c r="K561" s="178"/>
      <c r="L561" s="178"/>
    </row>
    <row r="562" spans="10:12" x14ac:dyDescent="0.25">
      <c r="J562" s="177"/>
      <c r="K562" s="178"/>
      <c r="L562" s="178"/>
    </row>
    <row r="563" spans="10:12" x14ac:dyDescent="0.25">
      <c r="J563" s="177"/>
      <c r="K563" s="178"/>
      <c r="L563" s="178"/>
    </row>
    <row r="564" spans="10:12" x14ac:dyDescent="0.25">
      <c r="J564" s="177"/>
      <c r="K564" s="178"/>
      <c r="L564" s="178"/>
    </row>
    <row r="565" spans="10:12" x14ac:dyDescent="0.25">
      <c r="J565" s="177"/>
      <c r="K565" s="178"/>
      <c r="L565" s="178"/>
    </row>
    <row r="566" spans="10:12" x14ac:dyDescent="0.25">
      <c r="J566" s="177"/>
      <c r="K566" s="178"/>
      <c r="L566" s="178"/>
    </row>
    <row r="567" spans="10:12" x14ac:dyDescent="0.25">
      <c r="J567" s="177"/>
      <c r="K567" s="178"/>
      <c r="L567" s="178"/>
    </row>
    <row r="568" spans="10:12" x14ac:dyDescent="0.25">
      <c r="J568" s="177"/>
      <c r="K568" s="178"/>
      <c r="L568" s="178"/>
    </row>
    <row r="569" spans="10:12" x14ac:dyDescent="0.25">
      <c r="J569" s="177"/>
      <c r="K569" s="178"/>
      <c r="L569" s="178"/>
    </row>
    <row r="570" spans="10:12" x14ac:dyDescent="0.25">
      <c r="J570" s="177"/>
      <c r="K570" s="178"/>
      <c r="L570" s="178"/>
    </row>
    <row r="571" spans="10:12" x14ac:dyDescent="0.25">
      <c r="J571" s="177"/>
      <c r="K571" s="178"/>
      <c r="L571" s="178"/>
    </row>
    <row r="572" spans="10:12" x14ac:dyDescent="0.25">
      <c r="J572" s="177"/>
      <c r="K572" s="178"/>
      <c r="L572" s="178"/>
    </row>
    <row r="573" spans="10:12" x14ac:dyDescent="0.25">
      <c r="J573" s="177"/>
      <c r="K573" s="178"/>
      <c r="L573" s="178"/>
    </row>
    <row r="574" spans="10:12" x14ac:dyDescent="0.25">
      <c r="J574" s="177"/>
      <c r="K574" s="178"/>
      <c r="L574" s="178"/>
    </row>
    <row r="575" spans="10:12" x14ac:dyDescent="0.25">
      <c r="J575" s="177"/>
      <c r="K575" s="178"/>
      <c r="L575" s="178"/>
    </row>
    <row r="576" spans="10:12" x14ac:dyDescent="0.25">
      <c r="J576" s="177"/>
      <c r="K576" s="178"/>
      <c r="L576" s="178"/>
    </row>
    <row r="577" spans="10:12" x14ac:dyDescent="0.25">
      <c r="J577" s="177"/>
      <c r="K577" s="178"/>
      <c r="L577" s="178"/>
    </row>
    <row r="578" spans="10:12" x14ac:dyDescent="0.25">
      <c r="J578" s="177"/>
      <c r="K578" s="178"/>
      <c r="L578" s="178"/>
    </row>
    <row r="579" spans="10:12" x14ac:dyDescent="0.25">
      <c r="J579" s="177"/>
      <c r="K579" s="178"/>
      <c r="L579" s="178"/>
    </row>
    <row r="580" spans="10:12" x14ac:dyDescent="0.25">
      <c r="J580" s="177"/>
      <c r="K580" s="178"/>
      <c r="L580" s="178"/>
    </row>
    <row r="581" spans="10:12" x14ac:dyDescent="0.25">
      <c r="J581" s="177"/>
      <c r="K581" s="178"/>
      <c r="L581" s="178"/>
    </row>
    <row r="582" spans="10:12" x14ac:dyDescent="0.25">
      <c r="J582" s="177"/>
      <c r="K582" s="178"/>
      <c r="L582" s="178"/>
    </row>
    <row r="583" spans="10:12" x14ac:dyDescent="0.25">
      <c r="J583" s="177"/>
      <c r="K583" s="178"/>
      <c r="L583" s="178"/>
    </row>
    <row r="584" spans="10:12" x14ac:dyDescent="0.25">
      <c r="J584" s="177"/>
      <c r="K584" s="178"/>
      <c r="L584" s="178"/>
    </row>
    <row r="585" spans="10:12" x14ac:dyDescent="0.25">
      <c r="J585" s="177"/>
      <c r="K585" s="178"/>
      <c r="L585" s="178"/>
    </row>
    <row r="586" spans="10:12" x14ac:dyDescent="0.25">
      <c r="J586" s="177"/>
      <c r="K586" s="178"/>
      <c r="L586" s="178"/>
    </row>
    <row r="587" spans="10:12" x14ac:dyDescent="0.25">
      <c r="J587" s="177"/>
      <c r="K587" s="178"/>
      <c r="L587" s="178"/>
    </row>
    <row r="588" spans="10:12" x14ac:dyDescent="0.25">
      <c r="J588" s="177"/>
      <c r="K588" s="178"/>
      <c r="L588" s="178"/>
    </row>
    <row r="589" spans="10:12" x14ac:dyDescent="0.25">
      <c r="J589" s="177"/>
      <c r="K589" s="178"/>
      <c r="L589" s="178"/>
    </row>
    <row r="590" spans="10:12" x14ac:dyDescent="0.25">
      <c r="J590" s="177"/>
      <c r="K590" s="178"/>
      <c r="L590" s="178"/>
    </row>
    <row r="591" spans="10:12" x14ac:dyDescent="0.25">
      <c r="J591" s="177"/>
      <c r="K591" s="178"/>
      <c r="L591" s="178"/>
    </row>
    <row r="592" spans="10:12" x14ac:dyDescent="0.25">
      <c r="J592" s="177"/>
      <c r="K592" s="178"/>
      <c r="L592" s="178"/>
    </row>
    <row r="593" spans="10:12" x14ac:dyDescent="0.25">
      <c r="J593" s="177"/>
      <c r="K593" s="178"/>
      <c r="L593" s="178"/>
    </row>
    <row r="594" spans="10:12" x14ac:dyDescent="0.25">
      <c r="J594" s="177"/>
      <c r="K594" s="178"/>
      <c r="L594" s="178"/>
    </row>
    <row r="595" spans="10:12" x14ac:dyDescent="0.25">
      <c r="J595" s="177"/>
      <c r="K595" s="178"/>
      <c r="L595" s="178"/>
    </row>
    <row r="596" spans="10:12" x14ac:dyDescent="0.25">
      <c r="J596" s="177"/>
      <c r="K596" s="178"/>
      <c r="L596" s="178"/>
    </row>
    <row r="597" spans="10:12" x14ac:dyDescent="0.25">
      <c r="J597" s="177"/>
      <c r="K597" s="178"/>
      <c r="L597" s="178"/>
    </row>
    <row r="598" spans="10:12" x14ac:dyDescent="0.25">
      <c r="J598" s="177"/>
      <c r="K598" s="178"/>
      <c r="L598" s="178"/>
    </row>
    <row r="599" spans="10:12" x14ac:dyDescent="0.25">
      <c r="J599" s="177"/>
      <c r="K599" s="178"/>
      <c r="L599" s="178"/>
    </row>
    <row r="600" spans="10:12" x14ac:dyDescent="0.25">
      <c r="J600" s="177"/>
      <c r="K600" s="178"/>
      <c r="L600" s="178"/>
    </row>
    <row r="601" spans="10:12" x14ac:dyDescent="0.25">
      <c r="J601" s="177"/>
      <c r="K601" s="178"/>
      <c r="L601" s="178"/>
    </row>
    <row r="602" spans="10:12" x14ac:dyDescent="0.25">
      <c r="J602" s="177"/>
      <c r="K602" s="178"/>
      <c r="L602" s="178"/>
    </row>
    <row r="603" spans="10:12" x14ac:dyDescent="0.25">
      <c r="J603" s="177"/>
      <c r="K603" s="178"/>
      <c r="L603" s="178"/>
    </row>
    <row r="604" spans="10:12" x14ac:dyDescent="0.25">
      <c r="J604" s="177"/>
      <c r="K604" s="178"/>
      <c r="L604" s="178"/>
    </row>
    <row r="605" spans="10:12" x14ac:dyDescent="0.25">
      <c r="J605" s="177"/>
      <c r="K605" s="178"/>
      <c r="L605" s="178"/>
    </row>
    <row r="606" spans="10:12" x14ac:dyDescent="0.25">
      <c r="J606" s="177"/>
      <c r="K606" s="178"/>
      <c r="L606" s="178"/>
    </row>
    <row r="607" spans="10:12" x14ac:dyDescent="0.25">
      <c r="J607" s="177"/>
      <c r="K607" s="178"/>
      <c r="L607" s="178"/>
    </row>
    <row r="608" spans="10:12" x14ac:dyDescent="0.25">
      <c r="J608" s="177"/>
      <c r="K608" s="178"/>
      <c r="L608" s="178"/>
    </row>
    <row r="609" spans="10:12" x14ac:dyDescent="0.25">
      <c r="J609" s="177"/>
      <c r="K609" s="178"/>
      <c r="L609" s="178"/>
    </row>
    <row r="610" spans="10:12" x14ac:dyDescent="0.25">
      <c r="J610" s="177"/>
      <c r="K610" s="178"/>
      <c r="L610" s="178"/>
    </row>
    <row r="611" spans="10:12" x14ac:dyDescent="0.25">
      <c r="J611" s="177"/>
      <c r="K611" s="178"/>
      <c r="L611" s="178"/>
    </row>
    <row r="612" spans="10:12" x14ac:dyDescent="0.25">
      <c r="J612" s="177"/>
      <c r="K612" s="178"/>
      <c r="L612" s="178"/>
    </row>
    <row r="613" spans="10:12" x14ac:dyDescent="0.25">
      <c r="J613" s="177"/>
      <c r="K613" s="178"/>
      <c r="L613" s="178"/>
    </row>
    <row r="614" spans="10:12" x14ac:dyDescent="0.25">
      <c r="J614" s="177"/>
      <c r="K614" s="178"/>
      <c r="L614" s="178"/>
    </row>
    <row r="615" spans="10:12" x14ac:dyDescent="0.25">
      <c r="J615" s="177"/>
      <c r="K615" s="178"/>
      <c r="L615" s="178"/>
    </row>
    <row r="616" spans="10:12" x14ac:dyDescent="0.25">
      <c r="J616" s="177"/>
      <c r="K616" s="178"/>
      <c r="L616" s="178"/>
    </row>
    <row r="617" spans="10:12" x14ac:dyDescent="0.25">
      <c r="J617" s="177"/>
      <c r="K617" s="178"/>
      <c r="L617" s="178"/>
    </row>
    <row r="618" spans="10:12" x14ac:dyDescent="0.25">
      <c r="J618" s="177"/>
      <c r="K618" s="178"/>
      <c r="L618" s="178"/>
    </row>
    <row r="619" spans="10:12" x14ac:dyDescent="0.25">
      <c r="J619" s="177"/>
      <c r="K619" s="178"/>
      <c r="L619" s="178"/>
    </row>
    <row r="620" spans="10:12" x14ac:dyDescent="0.25">
      <c r="J620" s="177"/>
      <c r="K620" s="178"/>
      <c r="L620" s="178"/>
    </row>
    <row r="621" spans="10:12" x14ac:dyDescent="0.25">
      <c r="J621" s="177"/>
      <c r="K621" s="178"/>
      <c r="L621" s="178"/>
    </row>
    <row r="622" spans="10:12" x14ac:dyDescent="0.25">
      <c r="J622" s="177"/>
      <c r="K622" s="178"/>
      <c r="L622" s="178"/>
    </row>
    <row r="623" spans="10:12" x14ac:dyDescent="0.25">
      <c r="J623" s="177"/>
      <c r="K623" s="178"/>
      <c r="L623" s="178"/>
    </row>
    <row r="624" spans="10:12" x14ac:dyDescent="0.25">
      <c r="J624" s="177"/>
      <c r="K624" s="178"/>
      <c r="L624" s="178"/>
    </row>
    <row r="625" spans="10:12" x14ac:dyDescent="0.25">
      <c r="J625" s="177"/>
      <c r="K625" s="178"/>
      <c r="L625" s="178"/>
    </row>
    <row r="626" spans="10:12" x14ac:dyDescent="0.25">
      <c r="J626" s="177"/>
      <c r="K626" s="178"/>
      <c r="L626" s="178"/>
    </row>
    <row r="627" spans="10:12" x14ac:dyDescent="0.25">
      <c r="J627" s="177"/>
      <c r="K627" s="178"/>
      <c r="L627" s="178"/>
    </row>
    <row r="628" spans="10:12" x14ac:dyDescent="0.25">
      <c r="J628" s="177"/>
      <c r="K628" s="178"/>
      <c r="L628" s="178"/>
    </row>
    <row r="629" spans="10:12" x14ac:dyDescent="0.25">
      <c r="J629" s="177"/>
      <c r="K629" s="178"/>
      <c r="L629" s="178"/>
    </row>
    <row r="630" spans="10:12" x14ac:dyDescent="0.25">
      <c r="J630" s="177"/>
      <c r="K630" s="178"/>
      <c r="L630" s="178"/>
    </row>
    <row r="631" spans="10:12" x14ac:dyDescent="0.25">
      <c r="J631" s="177"/>
      <c r="K631" s="178"/>
      <c r="L631" s="178"/>
    </row>
    <row r="632" spans="10:12" x14ac:dyDescent="0.25">
      <c r="J632" s="177"/>
      <c r="K632" s="178"/>
      <c r="L632" s="178"/>
    </row>
    <row r="633" spans="10:12" x14ac:dyDescent="0.25">
      <c r="J633" s="177"/>
      <c r="K633" s="178"/>
      <c r="L633" s="178"/>
    </row>
    <row r="634" spans="10:12" x14ac:dyDescent="0.25">
      <c r="J634" s="177"/>
      <c r="K634" s="178"/>
      <c r="L634" s="178"/>
    </row>
    <row r="635" spans="10:12" x14ac:dyDescent="0.25">
      <c r="J635" s="177"/>
      <c r="K635" s="178"/>
      <c r="L635" s="178"/>
    </row>
    <row r="636" spans="10:12" x14ac:dyDescent="0.25">
      <c r="J636" s="177"/>
      <c r="K636" s="178"/>
      <c r="L636" s="178"/>
    </row>
    <row r="637" spans="10:12" x14ac:dyDescent="0.25">
      <c r="J637" s="177"/>
      <c r="K637" s="178"/>
      <c r="L637" s="178"/>
    </row>
    <row r="638" spans="10:12" x14ac:dyDescent="0.25">
      <c r="J638" s="177"/>
      <c r="K638" s="178"/>
      <c r="L638" s="178"/>
    </row>
    <row r="639" spans="10:12" x14ac:dyDescent="0.25">
      <c r="J639" s="177"/>
      <c r="K639" s="178"/>
      <c r="L639" s="178"/>
    </row>
    <row r="640" spans="10:12" x14ac:dyDescent="0.25">
      <c r="J640" s="177"/>
      <c r="K640" s="178"/>
      <c r="L640" s="178"/>
    </row>
    <row r="641" spans="10:12" x14ac:dyDescent="0.25">
      <c r="J641" s="177"/>
      <c r="K641" s="178"/>
      <c r="L641" s="178"/>
    </row>
    <row r="642" spans="10:12" x14ac:dyDescent="0.25">
      <c r="J642" s="177"/>
      <c r="K642" s="178"/>
      <c r="L642" s="178"/>
    </row>
    <row r="643" spans="10:12" x14ac:dyDescent="0.25">
      <c r="J643" s="177"/>
      <c r="K643" s="178"/>
      <c r="L643" s="178"/>
    </row>
    <row r="644" spans="10:12" x14ac:dyDescent="0.25">
      <c r="J644" s="177"/>
      <c r="K644" s="178"/>
      <c r="L644" s="178"/>
    </row>
    <row r="645" spans="10:12" x14ac:dyDescent="0.25">
      <c r="J645" s="177"/>
      <c r="K645" s="178"/>
      <c r="L645" s="178"/>
    </row>
    <row r="646" spans="10:12" x14ac:dyDescent="0.25">
      <c r="J646" s="177"/>
      <c r="K646" s="178"/>
      <c r="L646" s="178"/>
    </row>
    <row r="647" spans="10:12" x14ac:dyDescent="0.25">
      <c r="J647" s="177"/>
      <c r="K647" s="178"/>
      <c r="L647" s="178"/>
    </row>
    <row r="648" spans="10:12" x14ac:dyDescent="0.25">
      <c r="J648" s="177"/>
      <c r="K648" s="178"/>
      <c r="L648" s="178"/>
    </row>
    <row r="649" spans="10:12" x14ac:dyDescent="0.25">
      <c r="J649" s="177"/>
      <c r="K649" s="178"/>
      <c r="L649" s="178"/>
    </row>
    <row r="650" spans="10:12" x14ac:dyDescent="0.25">
      <c r="J650" s="177"/>
      <c r="K650" s="178"/>
      <c r="L650" s="178"/>
    </row>
    <row r="651" spans="10:12" x14ac:dyDescent="0.25">
      <c r="J651" s="177"/>
      <c r="K651" s="178"/>
      <c r="L651" s="178"/>
    </row>
    <row r="652" spans="10:12" x14ac:dyDescent="0.25">
      <c r="J652" s="177"/>
      <c r="K652" s="178"/>
      <c r="L652" s="178"/>
    </row>
    <row r="653" spans="10:12" x14ac:dyDescent="0.25">
      <c r="J653" s="177"/>
      <c r="K653" s="178"/>
      <c r="L653" s="178"/>
    </row>
    <row r="654" spans="10:12" x14ac:dyDescent="0.25">
      <c r="J654" s="177"/>
      <c r="K654" s="178"/>
      <c r="L654" s="178"/>
    </row>
    <row r="655" spans="10:12" x14ac:dyDescent="0.25">
      <c r="J655" s="177"/>
      <c r="K655" s="178"/>
      <c r="L655" s="178"/>
    </row>
    <row r="656" spans="10:12" x14ac:dyDescent="0.25">
      <c r="J656" s="177"/>
      <c r="K656" s="178"/>
      <c r="L656" s="178"/>
    </row>
    <row r="657" spans="10:12" x14ac:dyDescent="0.25">
      <c r="J657" s="177"/>
      <c r="K657" s="178"/>
      <c r="L657" s="178"/>
    </row>
    <row r="658" spans="10:12" x14ac:dyDescent="0.25">
      <c r="J658" s="177"/>
      <c r="K658" s="178"/>
      <c r="L658" s="178"/>
    </row>
    <row r="659" spans="10:12" x14ac:dyDescent="0.25">
      <c r="J659" s="177"/>
      <c r="K659" s="178"/>
      <c r="L659" s="178"/>
    </row>
    <row r="660" spans="10:12" x14ac:dyDescent="0.25">
      <c r="J660" s="177"/>
      <c r="K660" s="178"/>
      <c r="L660" s="178"/>
    </row>
    <row r="661" spans="10:12" x14ac:dyDescent="0.25">
      <c r="J661" s="177"/>
      <c r="K661" s="178"/>
      <c r="L661" s="178"/>
    </row>
    <row r="662" spans="10:12" x14ac:dyDescent="0.25">
      <c r="J662" s="177"/>
      <c r="K662" s="178"/>
      <c r="L662" s="178"/>
    </row>
    <row r="663" spans="10:12" x14ac:dyDescent="0.25">
      <c r="J663" s="177"/>
      <c r="K663" s="178"/>
      <c r="L663" s="178"/>
    </row>
    <row r="664" spans="10:12" x14ac:dyDescent="0.25">
      <c r="J664" s="177"/>
      <c r="K664" s="178"/>
      <c r="L664" s="178"/>
    </row>
    <row r="665" spans="10:12" x14ac:dyDescent="0.25">
      <c r="J665" s="177"/>
      <c r="K665" s="178"/>
      <c r="L665" s="178"/>
    </row>
    <row r="666" spans="10:12" x14ac:dyDescent="0.25">
      <c r="J666" s="177"/>
      <c r="K666" s="178"/>
      <c r="L666" s="178"/>
    </row>
    <row r="667" spans="10:12" x14ac:dyDescent="0.25">
      <c r="J667" s="177"/>
      <c r="K667" s="178"/>
      <c r="L667" s="178"/>
    </row>
    <row r="668" spans="10:12" x14ac:dyDescent="0.25">
      <c r="J668" s="177"/>
      <c r="K668" s="178"/>
      <c r="L668" s="178"/>
    </row>
    <row r="669" spans="10:12" x14ac:dyDescent="0.25">
      <c r="J669" s="177"/>
      <c r="K669" s="178"/>
      <c r="L669" s="178"/>
    </row>
    <row r="670" spans="10:12" x14ac:dyDescent="0.25">
      <c r="J670" s="177"/>
      <c r="K670" s="178"/>
      <c r="L670" s="178"/>
    </row>
    <row r="671" spans="10:12" x14ac:dyDescent="0.25">
      <c r="J671" s="177"/>
      <c r="K671" s="178"/>
      <c r="L671" s="178"/>
    </row>
    <row r="672" spans="10:12" x14ac:dyDescent="0.25">
      <c r="J672" s="177"/>
      <c r="K672" s="178"/>
      <c r="L672" s="178"/>
    </row>
    <row r="673" spans="10:12" x14ac:dyDescent="0.25">
      <c r="J673" s="177"/>
      <c r="K673" s="178"/>
      <c r="L673" s="178"/>
    </row>
    <row r="674" spans="10:12" x14ac:dyDescent="0.25">
      <c r="J674" s="177"/>
      <c r="K674" s="178"/>
      <c r="L674" s="178"/>
    </row>
    <row r="675" spans="10:12" x14ac:dyDescent="0.25">
      <c r="J675" s="177"/>
      <c r="K675" s="178"/>
      <c r="L675" s="178"/>
    </row>
    <row r="676" spans="10:12" x14ac:dyDescent="0.25">
      <c r="J676" s="177"/>
      <c r="K676" s="178"/>
      <c r="L676" s="178"/>
    </row>
    <row r="677" spans="10:12" x14ac:dyDescent="0.25">
      <c r="J677" s="177"/>
      <c r="K677" s="178"/>
      <c r="L677" s="178"/>
    </row>
    <row r="678" spans="10:12" x14ac:dyDescent="0.25">
      <c r="J678" s="177"/>
      <c r="K678" s="178"/>
      <c r="L678" s="178"/>
    </row>
    <row r="679" spans="10:12" x14ac:dyDescent="0.25">
      <c r="J679" s="177"/>
      <c r="K679" s="178"/>
      <c r="L679" s="178"/>
    </row>
    <row r="680" spans="10:12" x14ac:dyDescent="0.25">
      <c r="J680" s="177"/>
      <c r="K680" s="178"/>
      <c r="L680" s="178"/>
    </row>
    <row r="681" spans="10:12" x14ac:dyDescent="0.25">
      <c r="J681" s="177"/>
      <c r="K681" s="178"/>
      <c r="L681" s="178"/>
    </row>
    <row r="682" spans="10:12" x14ac:dyDescent="0.25">
      <c r="J682" s="177"/>
      <c r="K682" s="178"/>
      <c r="L682" s="178"/>
    </row>
    <row r="683" spans="10:12" x14ac:dyDescent="0.25">
      <c r="J683" s="177"/>
      <c r="K683" s="178"/>
      <c r="L683" s="178"/>
    </row>
    <row r="684" spans="10:12" x14ac:dyDescent="0.25">
      <c r="J684" s="177"/>
      <c r="K684" s="178"/>
      <c r="L684" s="178"/>
    </row>
    <row r="685" spans="10:12" x14ac:dyDescent="0.25">
      <c r="J685" s="177"/>
      <c r="K685" s="178"/>
      <c r="L685" s="178"/>
    </row>
    <row r="686" spans="10:12" x14ac:dyDescent="0.25">
      <c r="J686" s="177"/>
      <c r="K686" s="178"/>
      <c r="L686" s="178"/>
    </row>
    <row r="687" spans="10:12" x14ac:dyDescent="0.25">
      <c r="J687" s="177"/>
      <c r="K687" s="178"/>
      <c r="L687" s="178"/>
    </row>
    <row r="688" spans="10:12" x14ac:dyDescent="0.25">
      <c r="J688" s="177"/>
      <c r="K688" s="178"/>
      <c r="L688" s="178"/>
    </row>
    <row r="689" spans="10:12" x14ac:dyDescent="0.25">
      <c r="J689" s="177"/>
      <c r="K689" s="178"/>
      <c r="L689" s="178"/>
    </row>
    <row r="690" spans="10:12" x14ac:dyDescent="0.25">
      <c r="J690" s="177"/>
      <c r="K690" s="178"/>
      <c r="L690" s="178"/>
    </row>
    <row r="691" spans="10:12" x14ac:dyDescent="0.25">
      <c r="J691" s="177"/>
      <c r="K691" s="178"/>
      <c r="L691" s="178"/>
    </row>
    <row r="692" spans="10:12" x14ac:dyDescent="0.25">
      <c r="J692" s="177"/>
      <c r="K692" s="178"/>
      <c r="L692" s="178"/>
    </row>
    <row r="693" spans="10:12" x14ac:dyDescent="0.25">
      <c r="J693" s="177"/>
      <c r="K693" s="178"/>
      <c r="L693" s="178"/>
    </row>
    <row r="694" spans="10:12" x14ac:dyDescent="0.25">
      <c r="J694" s="177"/>
      <c r="K694" s="178"/>
      <c r="L694" s="178"/>
    </row>
    <row r="695" spans="10:12" x14ac:dyDescent="0.25">
      <c r="J695" s="177"/>
      <c r="K695" s="178"/>
      <c r="L695" s="178"/>
    </row>
    <row r="696" spans="10:12" x14ac:dyDescent="0.25">
      <c r="J696" s="177"/>
      <c r="K696" s="178"/>
      <c r="L696" s="178"/>
    </row>
    <row r="697" spans="10:12" x14ac:dyDescent="0.25">
      <c r="J697" s="177"/>
      <c r="K697" s="178"/>
      <c r="L697" s="178"/>
    </row>
    <row r="698" spans="10:12" x14ac:dyDescent="0.25">
      <c r="J698" s="177"/>
      <c r="K698" s="178"/>
      <c r="L698" s="178"/>
    </row>
    <row r="699" spans="10:12" x14ac:dyDescent="0.25">
      <c r="J699" s="177"/>
      <c r="K699" s="178"/>
      <c r="L699" s="178"/>
    </row>
    <row r="700" spans="10:12" x14ac:dyDescent="0.25">
      <c r="J700" s="177"/>
      <c r="K700" s="178"/>
      <c r="L700" s="178"/>
    </row>
    <row r="701" spans="10:12" x14ac:dyDescent="0.25">
      <c r="J701" s="177"/>
      <c r="K701" s="178"/>
      <c r="L701" s="178"/>
    </row>
    <row r="702" spans="10:12" x14ac:dyDescent="0.25">
      <c r="J702" s="177"/>
      <c r="K702" s="178"/>
      <c r="L702" s="178"/>
    </row>
    <row r="703" spans="10:12" x14ac:dyDescent="0.25">
      <c r="J703" s="177"/>
      <c r="K703" s="178"/>
      <c r="L703" s="178"/>
    </row>
    <row r="704" spans="10:12" x14ac:dyDescent="0.25">
      <c r="J704" s="177"/>
      <c r="K704" s="178"/>
      <c r="L704" s="178"/>
    </row>
    <row r="705" spans="10:12" x14ac:dyDescent="0.25">
      <c r="J705" s="177"/>
      <c r="K705" s="178"/>
      <c r="L705" s="178"/>
    </row>
    <row r="706" spans="10:12" x14ac:dyDescent="0.25">
      <c r="J706" s="177"/>
      <c r="K706" s="178"/>
      <c r="L706" s="178"/>
    </row>
    <row r="707" spans="10:12" x14ac:dyDescent="0.25">
      <c r="J707" s="177"/>
      <c r="K707" s="178"/>
      <c r="L707" s="178"/>
    </row>
  </sheetData>
  <mergeCells count="12">
    <mergeCell ref="J6:J7"/>
    <mergeCell ref="K6:K7"/>
    <mergeCell ref="L6:L7"/>
    <mergeCell ref="M6:M7"/>
    <mergeCell ref="A2:F2"/>
    <mergeCell ref="L4:M4"/>
    <mergeCell ref="A6:A7"/>
    <mergeCell ref="B6:B7"/>
    <mergeCell ref="C6:E6"/>
    <mergeCell ref="F6:F7"/>
    <mergeCell ref="G6:H6"/>
    <mergeCell ref="I6:I7"/>
  </mergeCells>
  <pageMargins left="0.23622047244094491" right="0.23622047244094491" top="0.74803149606299213" bottom="0.74803149606299213" header="0.31496062992125984" footer="0.31496062992125984"/>
  <pageSetup paperSize="8"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8</vt:i4>
      </vt:variant>
    </vt:vector>
  </HeadingPairs>
  <TitlesOfParts>
    <vt:vector size="17" baseType="lpstr">
      <vt:lpstr>założenia horyzontalne</vt:lpstr>
      <vt:lpstr>Piorytet 1</vt:lpstr>
      <vt:lpstr>Priorytet 2</vt:lpstr>
      <vt:lpstr>Priorytet 3</vt:lpstr>
      <vt:lpstr>Priorytet 4</vt:lpstr>
      <vt:lpstr>Priorytet 5</vt:lpstr>
      <vt:lpstr>Priorytet 6</vt:lpstr>
      <vt:lpstr>Priorytet 7</vt:lpstr>
      <vt:lpstr>PrFST-Metodologia</vt:lpstr>
      <vt:lpstr>'PrFST-Metodologia'!Obszar_wydruku</vt:lpstr>
      <vt:lpstr>'Priorytet 2'!Obszar_wydruku</vt:lpstr>
      <vt:lpstr>'Priorytet 3'!Obszar_wydruku</vt:lpstr>
      <vt:lpstr>'Priorytet 4'!Obszar_wydruku</vt:lpstr>
      <vt:lpstr>'Priorytet 5'!Obszar_wydruku</vt:lpstr>
      <vt:lpstr>'Priorytet 6'!Obszar_wydruku</vt:lpstr>
      <vt:lpstr>'Priorytet 7'!Obszar_wydruku</vt:lpstr>
      <vt:lpstr>'założenia horyzontalne'!Obszar_wydruku</vt:lpstr>
    </vt:vector>
  </TitlesOfParts>
  <Company>UMWM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Metodologie wskaźników do programu FEM 2021-2027</dc:title>
  <dc:creator>Aleksander, Elżbieta</dc:creator>
  <cp:lastModifiedBy>Kasprzycka, Barbara</cp:lastModifiedBy>
  <cp:lastPrinted>2022-03-07T09:13:00Z</cp:lastPrinted>
  <dcterms:created xsi:type="dcterms:W3CDTF">2022-01-24T16:13:42Z</dcterms:created>
  <dcterms:modified xsi:type="dcterms:W3CDTF">2022-03-07T09:26:39Z</dcterms:modified>
</cp:coreProperties>
</file>